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عبده\الملفات\اصدرات نهائية 2023\الكتاب الإحصائي 2025\"/>
    </mc:Choice>
  </mc:AlternateContent>
  <xr:revisionPtr revIDLastSave="0" documentId="13_ncr:1_{D9DC670D-E45B-441C-9880-8CC0F2348DC0}" xr6:coauthVersionLast="47" xr6:coauthVersionMax="47" xr10:uidLastSave="{00000000-0000-0000-0000-000000000000}"/>
  <bookViews>
    <workbookView xWindow="-120" yWindow="-120" windowWidth="20730" windowHeight="11040" tabRatio="599" xr2:uid="{AD1B54DF-647A-4C14-A094-DF82A972C6FB}"/>
  </bookViews>
  <sheets>
    <sheet name="الكتاب الإحصائي" sheetId="1" r:id="rId1"/>
  </sheets>
  <externalReferences>
    <externalReference r:id="rId2"/>
    <externalReference r:id="rId3"/>
    <externalReference r:id="rId4"/>
    <externalReference r:id="rId5"/>
    <externalReference r:id="rId6"/>
  </externalReferences>
  <definedNames>
    <definedName name="_ftn1" localSheetId="0">'الكتاب الإحصائي'!#REF!</definedName>
    <definedName name="_ftnref1" localSheetId="0">'الكتاب الإحصائي'!#REF!</definedName>
    <definedName name="_Hlk112744541" localSheetId="0">'الكتاب الإحصائي'!#REF!</definedName>
    <definedName name="_Hlk140146080" localSheetId="0">'الكتاب الإحصائي'!$B$2217</definedName>
    <definedName name="_Hlk166071861" localSheetId="0">'الكتاب الإحصائي'!$A$1841</definedName>
    <definedName name="_Hlk70466018" localSheetId="0">'الكتاب الإحصائي'!$F$638</definedName>
    <definedName name="_Hlk70466043" localSheetId="0">'الكتاب الإحصائي'!$F$637</definedName>
    <definedName name="_Toc38748605" localSheetId="0">'الكتاب الإحصائي'!$A$853</definedName>
    <definedName name="_Toc38748606" localSheetId="0">'الكتاب الإحصائي'!$A$854</definedName>
    <definedName name="_Toc38748607" localSheetId="0">'الكتاب الإحصائي'!$A$861</definedName>
    <definedName name="_Toc38748608" localSheetId="0">'الكتاب الإحصائي'!$A$862</definedName>
    <definedName name="_Toc38748609" localSheetId="0">'الكتاب الإحصائي'!$A$875</definedName>
    <definedName name="_Toc38748610" localSheetId="0">'الكتاب الإحصائي'!$A$877</definedName>
    <definedName name="_Toc38748611" localSheetId="0">'الكتاب الإحصائي'!$A$890</definedName>
    <definedName name="_Toc38748663" localSheetId="0">'الكتاب الإحصائي'!#REF!</definedName>
    <definedName name="_Toc38748664" localSheetId="0">'الكتاب الإحصائي'!#REF!</definedName>
    <definedName name="_Toc38748666" localSheetId="0">'الكتاب الإحصائي'!#REF!</definedName>
    <definedName name="_Toc70583511" localSheetId="0">'الكتاب الإحصائي'!$A$371</definedName>
    <definedName name="_Toc72703734" localSheetId="0">'الكتاب الإحصائي'!$A$373</definedName>
    <definedName name="_Toc72703738" localSheetId="0">'الكتاب الإحصائي'!$A$453</definedName>
    <definedName name="_Toc72704138" localSheetId="0">'الكتاب الإحصائي'!$A$437</definedName>
    <definedName name="_Toc72704140" localSheetId="0">'الكتاب الإحصائي'!$A$452</definedName>
    <definedName name="_Toc99606685" localSheetId="0">'الكتاب الإحصائي'!$A$18</definedName>
    <definedName name="_Toc99606696" localSheetId="0">'الكتاب الإحصائي'!$A$372</definedName>
    <definedName name="_Toc99606699" localSheetId="0">'الكتاب الإحصائي'!$A$438</definedName>
    <definedName name="_Toc99606786" localSheetId="0">'الكتاب الإحصائي'!$A$2166</definedName>
    <definedName name="_Toc99606787" localSheetId="0">'الكتاب الإحصائي'!$A$2167</definedName>
    <definedName name="_Toc99606790" localSheetId="0">'الكتاب الإحصائي'!#REF!</definedName>
    <definedName name="_Toc99606794" localSheetId="0">'الكتاب الإحصائي'!$A$2287</definedName>
    <definedName name="_Toc99606795" localSheetId="0">'الكتاب الإحصائي'!$A$2288</definedName>
    <definedName name="aa">#REF!</definedName>
    <definedName name="abc">#REF!</definedName>
    <definedName name="abd">#REF!</definedName>
    <definedName name="afz">#REF!</definedName>
    <definedName name="AIRPORT">#REF!</definedName>
    <definedName name="ayn">#REF!</definedName>
    <definedName name="bas">#REF!</definedName>
    <definedName name="basbas">#REF!</definedName>
    <definedName name="CoCodes">[1]Codes!$A$6:$H$66</definedName>
    <definedName name="e2CountryCode">#REF!</definedName>
    <definedName name="e2Edition">#REF!</definedName>
    <definedName name="e2MetadataCountryName">#REF!</definedName>
    <definedName name="e2MetadataTitle">#REF!</definedName>
    <definedName name="e2MiningCountryCode">#REF!</definedName>
    <definedName name="e2MiningCountryName">#REF!</definedName>
    <definedName name="e2MiningEdition">#REF!</definedName>
    <definedName name="e2Table">#REF!</definedName>
    <definedName name="e2TabName">#REF!</definedName>
    <definedName name="e2TabSubTitle">#REF!</definedName>
    <definedName name="e2TabTitle">#REF!</definedName>
    <definedName name="e3CountryCode">#REF!</definedName>
    <definedName name="e3CountryName">#REF!</definedName>
    <definedName name="e3Edition">#REF!</definedName>
    <definedName name="e3EditionYear">#REF!</definedName>
    <definedName name="e3ISIC">#REF!</definedName>
    <definedName name="e3MetadataCountryName">#REF!</definedName>
    <definedName name="e3MetadataTitle">#REF!</definedName>
    <definedName name="e3MiningCountryCode">#REF!</definedName>
    <definedName name="e3MiningCountryName">#REF!</definedName>
    <definedName name="e3MiningEdition">#REF!</definedName>
    <definedName name="e3Table">#REF!</definedName>
    <definedName name="e3TabTitle">#REF!</definedName>
    <definedName name="e3unit">#REF!</definedName>
    <definedName name="e4MiningCountryCode">#REF!</definedName>
    <definedName name="e4MiningCountryName">#REF!</definedName>
    <definedName name="e4MiningEdition">#REF!</definedName>
    <definedName name="eMetadataCountryName">#REF!</definedName>
    <definedName name="eMetadataTitle">#REF!</definedName>
    <definedName name="emp">#REF!</definedName>
    <definedName name="empafz">#REF!</definedName>
    <definedName name="empemp">#REF!</definedName>
    <definedName name="emphfza">#REF!</definedName>
    <definedName name="emphsr">#REF!</definedName>
    <definedName name="EMPLOYEE">#REF!</definedName>
    <definedName name="etar">#REF!</definedName>
    <definedName name="etar2018">#REF!</definedName>
    <definedName name="etmh">#REF!</definedName>
    <definedName name="f2MetadataCountryName">#REF!</definedName>
    <definedName name="f2MetadataTitle">#REF!</definedName>
    <definedName name="f2MiningCountryCode">#REF!</definedName>
    <definedName name="f2MiningCountryName">#REF!</definedName>
    <definedName name="f2MiningEdition">#REF!</definedName>
    <definedName name="f3MetadataCountryName">#REF!</definedName>
    <definedName name="f3MetadataTitle">#REF!</definedName>
    <definedName name="f3MiningCountryCode">#REF!</definedName>
    <definedName name="f3MiningCountryName">#REF!</definedName>
    <definedName name="f3MiningEdition">#REF!</definedName>
    <definedName name="f4MiningCountryCode">#REF!</definedName>
    <definedName name="f4MiningCountryName">#REF!</definedName>
    <definedName name="f4MiningEdition">#REF!</definedName>
    <definedName name="fMetadataCountryName">#REF!</definedName>
    <definedName name="fMetadataTitle">#REF!</definedName>
    <definedName name="free">#REF!</definedName>
    <definedName name="hfza">#REF!</definedName>
    <definedName name="isic29">#REF!</definedName>
    <definedName name="KARAM">#REF!</definedName>
    <definedName name="kareem">'[2]شامل2017-2018'!#REF!</definedName>
    <definedName name="kareem2">#REF!</definedName>
    <definedName name="KARIM">#REF!</definedName>
    <definedName name="not_in_sample2_استعلام">#REF!</definedName>
    <definedName name="Query1">#REF!</definedName>
    <definedName name="Remarks">#REF!</definedName>
    <definedName name="s2MetadataCountryName">#REF!</definedName>
    <definedName name="s2MetadataTitle">#REF!</definedName>
    <definedName name="s2MiningCountryCode">#REF!</definedName>
    <definedName name="s2MiningCountryName">#REF!</definedName>
    <definedName name="s2MiningEdition">#REF!</definedName>
    <definedName name="s3MetadataCountryName">#REF!</definedName>
    <definedName name="s3MetadataTitle">#REF!</definedName>
    <definedName name="s3MiningContryCode">#REF!</definedName>
    <definedName name="s3MiningCountryCode">#REF!</definedName>
    <definedName name="s3MiningCountryName">#REF!</definedName>
    <definedName name="s3MiningEdition">#REF!</definedName>
    <definedName name="s4MiningCountryCode">#REF!</definedName>
    <definedName name="s4MiningCountryName">#REF!</definedName>
    <definedName name="s4MiningEdition">#REF!</definedName>
    <definedName name="SAMPLE">#REF!</definedName>
    <definedName name="SEDD">#REF!</definedName>
    <definedName name="sMetadataCountryName">#REF!</definedName>
    <definedName name="sMetadataTitle">#REF!</definedName>
    <definedName name="SumCodes">[1]Codes!$A$74:$D$78</definedName>
    <definedName name="W_Results_2Dig">#REF!</definedName>
    <definedName name="water_used_by_act">#REF!</definedName>
    <definedName name="WEFDWF">#REF!</definedName>
    <definedName name="weig">#REF!</definedName>
    <definedName name="weight_emp">'[3]منشآت العينة محدث وزن1'!$U$2:$AE$79</definedName>
    <definedName name="weight2">#REF!</definedName>
    <definedName name="weight2017">'[4]عينة 2017 مكتملة'!#REF!</definedName>
    <definedName name="weight2018">'[5]منشآت تنقيح مبدئي 2018'!#REF!</definedName>
    <definedName name="weiupd2018">'[5]منشآت تنقيح مبدئي 2018 معدل'!$AD$2:$AN$78</definedName>
    <definedName name="YearRange">#REF!</definedName>
    <definedName name="استمارات_2017_مكتملة">#REF!</definedName>
    <definedName name="الاطار">#REF!</definedName>
    <definedName name="حمرية">#REF!</definedName>
    <definedName name="ش1">#REF!</definedName>
    <definedName name="مطار">#REF!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70" i="1" l="1"/>
  <c r="D1264" i="1"/>
  <c r="D1266" i="1"/>
  <c r="D1268" i="1"/>
  <c r="D1270" i="1"/>
  <c r="D1272" i="1"/>
  <c r="D1274" i="1"/>
  <c r="D1276" i="1"/>
  <c r="D1278" i="1"/>
  <c r="D1262" i="1"/>
  <c r="E1112" i="1"/>
  <c r="E1113" i="1"/>
  <c r="E1114" i="1"/>
  <c r="D611" i="1"/>
  <c r="D610" i="1"/>
  <c r="D609" i="1"/>
  <c r="D608" i="1"/>
  <c r="D607" i="1"/>
  <c r="D580" i="1"/>
  <c r="C580" i="1"/>
  <c r="D577" i="1"/>
  <c r="C577" i="1"/>
  <c r="D574" i="1"/>
  <c r="C574" i="1"/>
  <c r="D571" i="1"/>
  <c r="C571" i="1"/>
  <c r="D568" i="1"/>
  <c r="C568" i="1"/>
  <c r="D554" i="1"/>
  <c r="D555" i="1"/>
  <c r="D556" i="1"/>
  <c r="D557" i="1"/>
  <c r="D553" i="1"/>
  <c r="D348" i="1"/>
  <c r="D349" i="1"/>
  <c r="D350" i="1"/>
  <c r="D351" i="1"/>
  <c r="D352" i="1"/>
  <c r="D353" i="1"/>
  <c r="D354" i="1"/>
  <c r="D355" i="1"/>
  <c r="D356" i="1"/>
  <c r="D357" i="1"/>
  <c r="D358" i="1"/>
  <c r="D359" i="1"/>
  <c r="D347" i="1"/>
  <c r="D292" i="1"/>
  <c r="D293" i="1"/>
  <c r="D294" i="1"/>
  <c r="D295" i="1"/>
  <c r="D296" i="1"/>
  <c r="D297" i="1"/>
  <c r="D298" i="1"/>
  <c r="D299" i="1"/>
  <c r="D300" i="1"/>
  <c r="D291" i="1"/>
  <c r="D197" i="1"/>
  <c r="C197" i="1"/>
  <c r="D191" i="1"/>
  <c r="C191" i="1"/>
  <c r="D185" i="1"/>
  <c r="C185" i="1"/>
  <c r="D179" i="1"/>
  <c r="C179" i="1"/>
  <c r="D173" i="1"/>
  <c r="C173" i="1"/>
  <c r="B2081" i="1"/>
  <c r="C2081" i="1"/>
  <c r="D2081" i="1"/>
  <c r="E2081" i="1"/>
  <c r="E1408" i="1"/>
  <c r="E1406" i="1"/>
  <c r="E1404" i="1"/>
  <c r="E1402" i="1"/>
  <c r="E1400" i="1"/>
  <c r="E1398" i="1"/>
  <c r="E1396" i="1"/>
  <c r="E1394" i="1"/>
  <c r="E1392" i="1"/>
  <c r="E1390" i="1"/>
  <c r="C519" i="1" l="1"/>
  <c r="H1194" i="1"/>
  <c r="H1195" i="1"/>
  <c r="H1196" i="1"/>
  <c r="H1197" i="1"/>
  <c r="E1194" i="1"/>
  <c r="E1195" i="1"/>
  <c r="E1196" i="1"/>
  <c r="E1197" i="1"/>
  <c r="D1092" i="1"/>
  <c r="F1092" i="1"/>
  <c r="G1092" i="1"/>
  <c r="H1086" i="1"/>
  <c r="H1088" i="1"/>
  <c r="H1089" i="1"/>
  <c r="H1090" i="1"/>
  <c r="H1091" i="1"/>
  <c r="E1088" i="1"/>
  <c r="E1089" i="1"/>
  <c r="E1090" i="1"/>
  <c r="E1091" i="1"/>
  <c r="C1021" i="1"/>
  <c r="D1021" i="1"/>
  <c r="E1021" i="1"/>
  <c r="F1021" i="1"/>
  <c r="B1021" i="1"/>
  <c r="B954" i="1"/>
  <c r="G1262" i="1"/>
  <c r="B1362" i="1"/>
  <c r="F1429" i="1"/>
  <c r="F1441" i="1"/>
  <c r="K1441" i="1"/>
  <c r="B1468" i="1"/>
  <c r="D1503" i="1"/>
  <c r="C1570" i="1"/>
  <c r="B1570" i="1"/>
  <c r="H1757" i="1"/>
  <c r="H1773" i="1"/>
  <c r="B1824" i="1"/>
  <c r="B1835" i="1"/>
  <c r="B1862" i="1"/>
  <c r="G1886" i="1"/>
  <c r="G1884" i="1"/>
  <c r="D1884" i="1"/>
  <c r="D1886" i="1"/>
  <c r="B1939" i="1"/>
  <c r="B1949" i="1"/>
  <c r="B2025" i="1"/>
  <c r="B2051" i="1"/>
  <c r="B2209" i="1"/>
  <c r="B2226" i="1"/>
  <c r="B2242" i="1"/>
  <c r="E2151" i="1"/>
  <c r="E2153" i="1"/>
  <c r="E2149" i="1"/>
  <c r="E2147" i="1"/>
  <c r="E2145" i="1"/>
  <c r="E2122" i="1"/>
  <c r="E2124" i="1"/>
  <c r="E2126" i="1"/>
  <c r="E2120" i="1"/>
  <c r="G1135" i="1"/>
  <c r="F1135" i="1"/>
  <c r="D1135" i="1"/>
  <c r="C1135" i="1"/>
  <c r="G1130" i="1"/>
  <c r="F1130" i="1"/>
  <c r="D1130" i="1"/>
  <c r="C1130" i="1"/>
  <c r="G1125" i="1"/>
  <c r="F1125" i="1"/>
  <c r="D1125" i="1"/>
  <c r="C1125" i="1"/>
  <c r="G1120" i="1"/>
  <c r="F1120" i="1"/>
  <c r="D1120" i="1"/>
  <c r="C1120" i="1"/>
  <c r="G1115" i="1"/>
  <c r="F1115" i="1"/>
  <c r="D1115" i="1"/>
  <c r="C1115" i="1"/>
  <c r="G1097" i="1"/>
  <c r="F1097" i="1"/>
  <c r="D1097" i="1"/>
  <c r="C1097" i="1"/>
  <c r="C1092" i="1"/>
  <c r="G1087" i="1"/>
  <c r="F1087" i="1"/>
  <c r="D1087" i="1"/>
  <c r="C1087" i="1"/>
  <c r="G1082" i="1"/>
  <c r="F1082" i="1"/>
  <c r="D1082" i="1"/>
  <c r="C1082" i="1"/>
  <c r="G1077" i="1"/>
  <c r="F1077" i="1"/>
  <c r="D1077" i="1"/>
  <c r="C1077" i="1"/>
  <c r="E569" i="1"/>
  <c r="E570" i="1"/>
  <c r="E572" i="1"/>
  <c r="E573" i="1"/>
  <c r="E575" i="1"/>
  <c r="E576" i="1"/>
  <c r="E578" i="1"/>
  <c r="E579" i="1"/>
  <c r="E567" i="1"/>
  <c r="E566" i="1"/>
  <c r="C134" i="1"/>
  <c r="D134" i="1"/>
  <c r="E134" i="1"/>
  <c r="F134" i="1"/>
  <c r="B134" i="1"/>
  <c r="C250" i="1"/>
  <c r="C256" i="1"/>
  <c r="C262" i="1"/>
  <c r="C268" i="1"/>
  <c r="C274" i="1"/>
  <c r="B2269" i="1"/>
  <c r="C2209" i="1"/>
  <c r="D2209" i="1"/>
  <c r="E2209" i="1"/>
  <c r="B2180" i="1"/>
  <c r="D2155" i="1"/>
  <c r="C2155" i="1"/>
  <c r="D2128" i="1"/>
  <c r="C2128" i="1"/>
  <c r="C1949" i="1"/>
  <c r="D1949" i="1"/>
  <c r="E1949" i="1"/>
  <c r="F1949" i="1"/>
  <c r="C1939" i="1"/>
  <c r="D1939" i="1"/>
  <c r="E1939" i="1"/>
  <c r="F1939" i="1"/>
  <c r="D1872" i="1"/>
  <c r="B1847" i="1"/>
  <c r="C1824" i="1"/>
  <c r="D1824" i="1"/>
  <c r="E1824" i="1"/>
  <c r="F1824" i="1"/>
  <c r="B1809" i="1"/>
  <c r="C1809" i="1"/>
  <c r="D1809" i="1"/>
  <c r="E1809" i="1"/>
  <c r="F1809" i="1"/>
  <c r="H1774" i="1"/>
  <c r="H1775" i="1"/>
  <c r="H1776" i="1"/>
  <c r="H1777" i="1"/>
  <c r="H1758" i="1"/>
  <c r="H1759" i="1"/>
  <c r="H1760" i="1"/>
  <c r="H1761" i="1"/>
  <c r="F1730" i="1"/>
  <c r="E1730" i="1"/>
  <c r="D1730" i="1"/>
  <c r="C1730" i="1"/>
  <c r="B1730" i="1"/>
  <c r="C1675" i="1"/>
  <c r="D1675" i="1"/>
  <c r="F1675" i="1"/>
  <c r="B1675" i="1"/>
  <c r="E1664" i="1"/>
  <c r="E1665" i="1"/>
  <c r="E1666" i="1"/>
  <c r="E1667" i="1"/>
  <c r="E1668" i="1"/>
  <c r="E1669" i="1"/>
  <c r="E1670" i="1"/>
  <c r="E1671" i="1"/>
  <c r="E1672" i="1"/>
  <c r="E1673" i="1"/>
  <c r="E1674" i="1"/>
  <c r="E1663" i="1"/>
  <c r="E1648" i="1"/>
  <c r="E1649" i="1"/>
  <c r="E1650" i="1"/>
  <c r="E1651" i="1"/>
  <c r="E1647" i="1"/>
  <c r="I1633" i="1"/>
  <c r="I1634" i="1"/>
  <c r="I1635" i="1"/>
  <c r="I1636" i="1"/>
  <c r="I1632" i="1"/>
  <c r="D1570" i="1"/>
  <c r="E1570" i="1"/>
  <c r="F1570" i="1"/>
  <c r="E1519" i="1"/>
  <c r="E1520" i="1"/>
  <c r="E1521" i="1"/>
  <c r="E1522" i="1"/>
  <c r="E1518" i="1"/>
  <c r="D1504" i="1"/>
  <c r="D1505" i="1"/>
  <c r="D1506" i="1"/>
  <c r="D1507" i="1"/>
  <c r="E1468" i="1"/>
  <c r="G1468" i="1"/>
  <c r="J1468" i="1"/>
  <c r="I1468" i="1"/>
  <c r="C1468" i="1"/>
  <c r="D1468" i="1"/>
  <c r="K1442" i="1"/>
  <c r="K1443" i="1"/>
  <c r="K1444" i="1"/>
  <c r="K1445" i="1"/>
  <c r="F1442" i="1"/>
  <c r="F1443" i="1"/>
  <c r="F1444" i="1"/>
  <c r="F1445" i="1"/>
  <c r="E1429" i="1"/>
  <c r="D1429" i="1"/>
  <c r="C1429" i="1"/>
  <c r="B1429" i="1"/>
  <c r="G1334" i="1"/>
  <c r="G1336" i="1"/>
  <c r="G1338" i="1"/>
  <c r="G1340" i="1"/>
  <c r="G1342" i="1"/>
  <c r="G1344" i="1"/>
  <c r="F1336" i="1"/>
  <c r="F1338" i="1"/>
  <c r="F1340" i="1"/>
  <c r="F1342" i="1"/>
  <c r="F1344" i="1"/>
  <c r="F1334" i="1"/>
  <c r="C1346" i="1"/>
  <c r="D1346" i="1"/>
  <c r="E1346" i="1"/>
  <c r="B1346" i="1"/>
  <c r="C1324" i="1"/>
  <c r="D1324" i="1"/>
  <c r="E1324" i="1"/>
  <c r="F1324" i="1"/>
  <c r="B1324" i="1"/>
  <c r="M1310" i="1"/>
  <c r="M1309" i="1"/>
  <c r="M1308" i="1"/>
  <c r="M1307" i="1"/>
  <c r="M1306" i="1"/>
  <c r="L1307" i="1"/>
  <c r="L1308" i="1"/>
  <c r="L1309" i="1"/>
  <c r="L1310" i="1"/>
  <c r="L1306" i="1"/>
  <c r="G1306" i="1"/>
  <c r="G1307" i="1"/>
  <c r="G1308" i="1"/>
  <c r="G1309" i="1"/>
  <c r="G1310" i="1"/>
  <c r="F1307" i="1"/>
  <c r="F1308" i="1"/>
  <c r="F1309" i="1"/>
  <c r="F1310" i="1"/>
  <c r="F1306" i="1"/>
  <c r="I1290" i="1"/>
  <c r="I1291" i="1"/>
  <c r="I1292" i="1"/>
  <c r="I1293" i="1"/>
  <c r="I1294" i="1"/>
  <c r="H1291" i="1"/>
  <c r="H1292" i="1"/>
  <c r="H1293" i="1"/>
  <c r="H1294" i="1"/>
  <c r="H1290" i="1"/>
  <c r="G1294" i="1"/>
  <c r="G1293" i="1"/>
  <c r="G1292" i="1"/>
  <c r="G1291" i="1"/>
  <c r="G1290" i="1"/>
  <c r="D1291" i="1"/>
  <c r="D1292" i="1"/>
  <c r="D1293" i="1"/>
  <c r="D1294" i="1"/>
  <c r="D1290" i="1"/>
  <c r="C1280" i="1"/>
  <c r="E1280" i="1"/>
  <c r="F1280" i="1"/>
  <c r="B1280" i="1"/>
  <c r="H1278" i="1"/>
  <c r="I1278" i="1"/>
  <c r="H1264" i="1"/>
  <c r="I1264" i="1"/>
  <c r="H1266" i="1"/>
  <c r="I1266" i="1"/>
  <c r="H1268" i="1"/>
  <c r="I1268" i="1"/>
  <c r="H1270" i="1"/>
  <c r="I1270" i="1"/>
  <c r="H1272" i="1"/>
  <c r="I1272" i="1"/>
  <c r="H1274" i="1"/>
  <c r="I1274" i="1"/>
  <c r="H1276" i="1"/>
  <c r="I1276" i="1"/>
  <c r="I1262" i="1"/>
  <c r="H1262" i="1"/>
  <c r="G1264" i="1"/>
  <c r="G1266" i="1"/>
  <c r="G1268" i="1"/>
  <c r="G1270" i="1"/>
  <c r="G1272" i="1"/>
  <c r="G1274" i="1"/>
  <c r="G1276" i="1"/>
  <c r="G1278" i="1"/>
  <c r="C1250" i="1"/>
  <c r="D1250" i="1"/>
  <c r="E1250" i="1"/>
  <c r="F1250" i="1"/>
  <c r="B1250" i="1"/>
  <c r="I1237" i="1"/>
  <c r="I1236" i="1"/>
  <c r="I1235" i="1"/>
  <c r="I1234" i="1"/>
  <c r="I1233" i="1"/>
  <c r="H1234" i="1"/>
  <c r="H1235" i="1"/>
  <c r="H1236" i="1"/>
  <c r="H1237" i="1"/>
  <c r="H1233" i="1"/>
  <c r="D1237" i="1"/>
  <c r="D1236" i="1"/>
  <c r="D1235" i="1"/>
  <c r="D1234" i="1"/>
  <c r="D1233" i="1"/>
  <c r="G1234" i="1"/>
  <c r="G1235" i="1"/>
  <c r="G1236" i="1"/>
  <c r="G1237" i="1"/>
  <c r="G1233" i="1"/>
  <c r="M1219" i="1"/>
  <c r="M1220" i="1"/>
  <c r="M1221" i="1"/>
  <c r="M1222" i="1"/>
  <c r="M1218" i="1"/>
  <c r="L1219" i="1"/>
  <c r="L1220" i="1"/>
  <c r="L1221" i="1"/>
  <c r="L1222" i="1"/>
  <c r="L1218" i="1"/>
  <c r="G1222" i="1"/>
  <c r="G1221" i="1"/>
  <c r="G1220" i="1"/>
  <c r="G1219" i="1"/>
  <c r="G1218" i="1"/>
  <c r="F1219" i="1"/>
  <c r="F1220" i="1"/>
  <c r="F1221" i="1"/>
  <c r="F1222" i="1"/>
  <c r="F1218" i="1"/>
  <c r="G1203" i="1"/>
  <c r="F1203" i="1"/>
  <c r="G1198" i="1"/>
  <c r="F1198" i="1"/>
  <c r="G1193" i="1"/>
  <c r="F1193" i="1"/>
  <c r="G1188" i="1"/>
  <c r="F1188" i="1"/>
  <c r="G1183" i="1"/>
  <c r="F1183" i="1"/>
  <c r="D1203" i="1"/>
  <c r="C1203" i="1"/>
  <c r="D1198" i="1"/>
  <c r="C1198" i="1"/>
  <c r="D1193" i="1"/>
  <c r="C1193" i="1"/>
  <c r="D1188" i="1"/>
  <c r="C1188" i="1"/>
  <c r="D1183" i="1"/>
  <c r="C1183" i="1"/>
  <c r="H1180" i="1"/>
  <c r="H1181" i="1"/>
  <c r="H1182" i="1"/>
  <c r="H1184" i="1"/>
  <c r="H1185" i="1"/>
  <c r="H1186" i="1"/>
  <c r="H1187" i="1"/>
  <c r="H1189" i="1"/>
  <c r="H1190" i="1"/>
  <c r="H1191" i="1"/>
  <c r="H1192" i="1"/>
  <c r="H1199" i="1"/>
  <c r="H1200" i="1"/>
  <c r="H1201" i="1"/>
  <c r="H1202" i="1"/>
  <c r="H1179" i="1"/>
  <c r="E1180" i="1"/>
  <c r="E1181" i="1"/>
  <c r="E1182" i="1"/>
  <c r="E1184" i="1"/>
  <c r="E1185" i="1"/>
  <c r="E1186" i="1"/>
  <c r="E1187" i="1"/>
  <c r="E1189" i="1"/>
  <c r="E1190" i="1"/>
  <c r="E1191" i="1"/>
  <c r="E1192" i="1"/>
  <c r="E1199" i="1"/>
  <c r="E1200" i="1"/>
  <c r="E1201" i="1"/>
  <c r="E1202" i="1"/>
  <c r="E1179" i="1"/>
  <c r="K1152" i="1"/>
  <c r="K1151" i="1"/>
  <c r="K1150" i="1"/>
  <c r="K1149" i="1"/>
  <c r="K1148" i="1"/>
  <c r="H1152" i="1"/>
  <c r="H1151" i="1"/>
  <c r="H1150" i="1"/>
  <c r="H1149" i="1"/>
  <c r="H1148" i="1"/>
  <c r="E1149" i="1"/>
  <c r="E1150" i="1"/>
  <c r="E1151" i="1"/>
  <c r="E1152" i="1"/>
  <c r="E1148" i="1"/>
  <c r="H1112" i="1"/>
  <c r="I1112" i="1" s="1"/>
  <c r="H1113" i="1"/>
  <c r="H1114" i="1"/>
  <c r="H1116" i="1"/>
  <c r="H1117" i="1"/>
  <c r="H1118" i="1"/>
  <c r="H1119" i="1"/>
  <c r="H1121" i="1"/>
  <c r="H1122" i="1"/>
  <c r="H1123" i="1"/>
  <c r="H1124" i="1"/>
  <c r="H1126" i="1"/>
  <c r="H1127" i="1"/>
  <c r="H1128" i="1"/>
  <c r="H1129" i="1"/>
  <c r="H1131" i="1"/>
  <c r="H1132" i="1"/>
  <c r="H1133" i="1"/>
  <c r="H1134" i="1"/>
  <c r="H1111" i="1"/>
  <c r="E1116" i="1"/>
  <c r="E1117" i="1"/>
  <c r="E1118" i="1"/>
  <c r="E1119" i="1"/>
  <c r="E1121" i="1"/>
  <c r="E1122" i="1"/>
  <c r="E1123" i="1"/>
  <c r="E1124" i="1"/>
  <c r="E1126" i="1"/>
  <c r="E1127" i="1"/>
  <c r="E1128" i="1"/>
  <c r="E1129" i="1"/>
  <c r="E1131" i="1"/>
  <c r="E1132" i="1"/>
  <c r="E1133" i="1"/>
  <c r="E1134" i="1"/>
  <c r="E1111" i="1"/>
  <c r="H1096" i="1"/>
  <c r="H1095" i="1"/>
  <c r="H1094" i="1"/>
  <c r="H1093" i="1"/>
  <c r="H1085" i="1"/>
  <c r="H1084" i="1"/>
  <c r="H1083" i="1"/>
  <c r="H1081" i="1"/>
  <c r="H1080" i="1"/>
  <c r="H1079" i="1"/>
  <c r="H1078" i="1"/>
  <c r="H1076" i="1"/>
  <c r="H1075" i="1"/>
  <c r="H1074" i="1"/>
  <c r="H1073" i="1"/>
  <c r="E1074" i="1"/>
  <c r="E1075" i="1"/>
  <c r="E1076" i="1"/>
  <c r="E1078" i="1"/>
  <c r="E1079" i="1"/>
  <c r="E1080" i="1"/>
  <c r="E1081" i="1"/>
  <c r="E1083" i="1"/>
  <c r="E1084" i="1"/>
  <c r="E1085" i="1"/>
  <c r="E1086" i="1"/>
  <c r="E1093" i="1"/>
  <c r="E1094" i="1"/>
  <c r="E1095" i="1"/>
  <c r="E1096" i="1"/>
  <c r="E1073" i="1"/>
  <c r="B1060" i="1"/>
  <c r="C1060" i="1"/>
  <c r="D1060" i="1"/>
  <c r="E1060" i="1"/>
  <c r="F1060" i="1"/>
  <c r="C1044" i="1"/>
  <c r="D1044" i="1"/>
  <c r="E1044" i="1"/>
  <c r="F1044" i="1"/>
  <c r="B1044" i="1"/>
  <c r="B991" i="1"/>
  <c r="B979" i="1"/>
  <c r="F954" i="1"/>
  <c r="E954" i="1"/>
  <c r="D954" i="1"/>
  <c r="C954" i="1"/>
  <c r="E908" i="1"/>
  <c r="D908" i="1"/>
  <c r="C908" i="1"/>
  <c r="E896" i="1"/>
  <c r="D896" i="1"/>
  <c r="C896" i="1"/>
  <c r="E899" i="1"/>
  <c r="D899" i="1"/>
  <c r="C899" i="1"/>
  <c r="E902" i="1"/>
  <c r="D902" i="1"/>
  <c r="C902" i="1"/>
  <c r="C905" i="1"/>
  <c r="D905" i="1"/>
  <c r="E905" i="1"/>
  <c r="C884" i="1"/>
  <c r="D884" i="1"/>
  <c r="E884" i="1"/>
  <c r="F884" i="1"/>
  <c r="B884" i="1"/>
  <c r="D870" i="1"/>
  <c r="E870" i="1"/>
  <c r="F870" i="1"/>
  <c r="B870" i="1"/>
  <c r="B2284" i="1"/>
  <c r="B2109" i="1"/>
  <c r="C2109" i="1"/>
  <c r="D2109" i="1"/>
  <c r="E2109" i="1"/>
  <c r="C2051" i="1"/>
  <c r="D2051" i="1"/>
  <c r="E2051" i="1"/>
  <c r="C1989" i="1"/>
  <c r="D1989" i="1"/>
  <c r="E1989" i="1"/>
  <c r="F1989" i="1"/>
  <c r="G1989" i="1"/>
  <c r="H1989" i="1"/>
  <c r="I1989" i="1"/>
  <c r="J1989" i="1"/>
  <c r="K1989" i="1"/>
  <c r="B1989" i="1"/>
  <c r="H839" i="1"/>
  <c r="H838" i="1"/>
  <c r="H837" i="1"/>
  <c r="H836" i="1"/>
  <c r="D839" i="1"/>
  <c r="D838" i="1"/>
  <c r="D837" i="1"/>
  <c r="D836" i="1"/>
  <c r="H821" i="1"/>
  <c r="H822" i="1"/>
  <c r="H823" i="1"/>
  <c r="H820" i="1"/>
  <c r="D823" i="1"/>
  <c r="D822" i="1"/>
  <c r="D821" i="1"/>
  <c r="D820" i="1"/>
  <c r="H807" i="1"/>
  <c r="H805" i="1"/>
  <c r="H806" i="1"/>
  <c r="H804" i="1"/>
  <c r="D807" i="1"/>
  <c r="D806" i="1"/>
  <c r="D805" i="1"/>
  <c r="D804" i="1"/>
  <c r="H789" i="1"/>
  <c r="H790" i="1"/>
  <c r="H791" i="1"/>
  <c r="D791" i="1"/>
  <c r="D789" i="1"/>
  <c r="D790" i="1"/>
  <c r="D788" i="1"/>
  <c r="H788" i="1"/>
  <c r="F773" i="1"/>
  <c r="F774" i="1"/>
  <c r="F775" i="1"/>
  <c r="F772" i="1"/>
  <c r="F702" i="1"/>
  <c r="C702" i="1"/>
  <c r="D702" i="1"/>
  <c r="E702" i="1"/>
  <c r="B702" i="1"/>
  <c r="G592" i="1"/>
  <c r="G593" i="1"/>
  <c r="G594" i="1"/>
  <c r="G595" i="1"/>
  <c r="G596" i="1"/>
  <c r="B544" i="1"/>
  <c r="C532" i="1"/>
  <c r="D519" i="1"/>
  <c r="E519" i="1"/>
  <c r="F519" i="1"/>
  <c r="B519" i="1"/>
  <c r="G505" i="1"/>
  <c r="G504" i="1"/>
  <c r="G503" i="1"/>
  <c r="G502" i="1"/>
  <c r="G501" i="1"/>
  <c r="D502" i="1"/>
  <c r="D503" i="1"/>
  <c r="D504" i="1"/>
  <c r="D505" i="1"/>
  <c r="D501" i="1"/>
  <c r="B490" i="1"/>
  <c r="C478" i="1"/>
  <c r="D478" i="1"/>
  <c r="E478" i="1"/>
  <c r="F478" i="1"/>
  <c r="B478" i="1"/>
  <c r="B458" i="1"/>
  <c r="C458" i="1"/>
  <c r="D458" i="1"/>
  <c r="E458" i="1"/>
  <c r="F458" i="1"/>
  <c r="F442" i="1"/>
  <c r="F443" i="1"/>
  <c r="F444" i="1"/>
  <c r="F441" i="1"/>
  <c r="C445" i="1"/>
  <c r="D445" i="1"/>
  <c r="E445" i="1"/>
  <c r="B445" i="1"/>
  <c r="F407" i="1"/>
  <c r="F408" i="1"/>
  <c r="F409" i="1"/>
  <c r="F410" i="1"/>
  <c r="F411" i="1"/>
  <c r="F412" i="1"/>
  <c r="F413" i="1"/>
  <c r="F414" i="1"/>
  <c r="F415" i="1"/>
  <c r="F416" i="1"/>
  <c r="F417" i="1"/>
  <c r="F418" i="1"/>
  <c r="F419" i="1"/>
  <c r="F420" i="1"/>
  <c r="F421" i="1"/>
  <c r="F422" i="1"/>
  <c r="F423" i="1"/>
  <c r="F406" i="1"/>
  <c r="C424" i="1"/>
  <c r="D424" i="1"/>
  <c r="E424" i="1"/>
  <c r="B424" i="1"/>
  <c r="B386" i="1"/>
  <c r="C380" i="1" s="1"/>
  <c r="B360" i="1"/>
  <c r="C360" i="1"/>
  <c r="E334" i="1"/>
  <c r="D334" i="1"/>
  <c r="C334" i="1"/>
  <c r="E330" i="1"/>
  <c r="D330" i="1"/>
  <c r="C330" i="1"/>
  <c r="E326" i="1"/>
  <c r="D326" i="1"/>
  <c r="C326" i="1"/>
  <c r="E322" i="1"/>
  <c r="D322" i="1"/>
  <c r="C322" i="1"/>
  <c r="D318" i="1"/>
  <c r="E318" i="1"/>
  <c r="C318" i="1"/>
  <c r="C218" i="1"/>
  <c r="D218" i="1"/>
  <c r="E218" i="1"/>
  <c r="F218" i="1"/>
  <c r="G218" i="1"/>
  <c r="B218" i="1"/>
  <c r="H211" i="1"/>
  <c r="H216" i="1"/>
  <c r="H217" i="1"/>
  <c r="H212" i="1"/>
  <c r="H213" i="1"/>
  <c r="H214" i="1"/>
  <c r="H215" i="1"/>
  <c r="E175" i="1"/>
  <c r="E177" i="1"/>
  <c r="E181" i="1"/>
  <c r="E183" i="1"/>
  <c r="E187" i="1"/>
  <c r="E189" i="1"/>
  <c r="E193" i="1"/>
  <c r="E195" i="1"/>
  <c r="E171" i="1"/>
  <c r="E169" i="1"/>
  <c r="J1237" i="1" l="1"/>
  <c r="E571" i="1"/>
  <c r="E179" i="1"/>
  <c r="I1089" i="1"/>
  <c r="I1194" i="1"/>
  <c r="I1088" i="1"/>
  <c r="I1197" i="1"/>
  <c r="I1196" i="1"/>
  <c r="I1195" i="1"/>
  <c r="I1091" i="1"/>
  <c r="I1090" i="1"/>
  <c r="E185" i="1"/>
  <c r="E580" i="1"/>
  <c r="E191" i="1"/>
  <c r="E577" i="1"/>
  <c r="E574" i="1"/>
  <c r="E568" i="1"/>
  <c r="E173" i="1"/>
  <c r="E197" i="1"/>
  <c r="H1087" i="1"/>
  <c r="H1198" i="1"/>
  <c r="E1193" i="1"/>
  <c r="E1198" i="1"/>
  <c r="E1087" i="1"/>
  <c r="H1092" i="1"/>
  <c r="E1092" i="1"/>
  <c r="J1290" i="1"/>
  <c r="H1077" i="1"/>
  <c r="H1097" i="1"/>
  <c r="H1120" i="1"/>
  <c r="H1130" i="1"/>
  <c r="E1675" i="1"/>
  <c r="E2155" i="1"/>
  <c r="I807" i="1"/>
  <c r="E2128" i="1"/>
  <c r="E1135" i="1"/>
  <c r="E1097" i="1"/>
  <c r="F2120" i="1"/>
  <c r="F2145" i="1"/>
  <c r="H1082" i="1"/>
  <c r="H1115" i="1"/>
  <c r="H1125" i="1"/>
  <c r="E1077" i="1"/>
  <c r="E1082" i="1"/>
  <c r="E1115" i="1"/>
  <c r="E1125" i="1"/>
  <c r="E1120" i="1"/>
  <c r="I1200" i="1"/>
  <c r="J1235" i="1"/>
  <c r="E1130" i="1"/>
  <c r="H1135" i="1"/>
  <c r="H1203" i="1"/>
  <c r="H1340" i="1"/>
  <c r="I1184" i="1"/>
  <c r="I1127" i="1"/>
  <c r="I1123" i="1"/>
  <c r="E1203" i="1"/>
  <c r="I1181" i="1"/>
  <c r="I1132" i="1"/>
  <c r="I1111" i="1"/>
  <c r="I1190" i="1"/>
  <c r="I1180" i="1"/>
  <c r="I1119" i="1"/>
  <c r="I1199" i="1"/>
  <c r="I1189" i="1"/>
  <c r="E1188" i="1"/>
  <c r="H1183" i="1"/>
  <c r="H1193" i="1"/>
  <c r="J1294" i="1"/>
  <c r="J1268" i="1"/>
  <c r="I1179" i="1"/>
  <c r="I1185" i="1"/>
  <c r="I1134" i="1"/>
  <c r="I1126" i="1"/>
  <c r="I1122" i="1"/>
  <c r="I1118" i="1"/>
  <c r="I1202" i="1"/>
  <c r="H1188" i="1"/>
  <c r="J1233" i="1"/>
  <c r="J1234" i="1"/>
  <c r="J1278" i="1"/>
  <c r="J1270" i="1"/>
  <c r="J1291" i="1"/>
  <c r="I1114" i="1"/>
  <c r="I1129" i="1"/>
  <c r="I1121" i="1"/>
  <c r="I1117" i="1"/>
  <c r="I1280" i="1"/>
  <c r="G1346" i="1"/>
  <c r="I1128" i="1"/>
  <c r="I1124" i="1"/>
  <c r="I1116" i="1"/>
  <c r="I1201" i="1"/>
  <c r="I1192" i="1"/>
  <c r="I1187" i="1"/>
  <c r="J1236" i="1"/>
  <c r="D1280" i="1"/>
  <c r="J1274" i="1"/>
  <c r="J1266" i="1"/>
  <c r="J1292" i="1"/>
  <c r="H1334" i="1"/>
  <c r="H1338" i="1"/>
  <c r="I1133" i="1"/>
  <c r="I1113" i="1"/>
  <c r="H1280" i="1"/>
  <c r="I1131" i="1"/>
  <c r="I1191" i="1"/>
  <c r="I1186" i="1"/>
  <c r="I1182" i="1"/>
  <c r="J1276" i="1"/>
  <c r="J1262" i="1"/>
  <c r="J1272" i="1"/>
  <c r="J1264" i="1"/>
  <c r="J1293" i="1"/>
  <c r="H1344" i="1"/>
  <c r="H1336" i="1"/>
  <c r="E1183" i="1"/>
  <c r="G1280" i="1"/>
  <c r="F1346" i="1"/>
  <c r="H1342" i="1"/>
  <c r="I1094" i="1"/>
  <c r="I1075" i="1"/>
  <c r="I1076" i="1"/>
  <c r="I1080" i="1"/>
  <c r="I1084" i="1"/>
  <c r="I1096" i="1"/>
  <c r="I1074" i="1"/>
  <c r="I1086" i="1"/>
  <c r="I1079" i="1"/>
  <c r="I1073" i="1"/>
  <c r="I1081" i="1"/>
  <c r="I1085" i="1"/>
  <c r="I1093" i="1"/>
  <c r="I1083" i="1"/>
  <c r="I1095" i="1"/>
  <c r="I1078" i="1"/>
  <c r="I805" i="1"/>
  <c r="I806" i="1"/>
  <c r="I821" i="1"/>
  <c r="I822" i="1"/>
  <c r="I820" i="1"/>
  <c r="I823" i="1"/>
  <c r="I838" i="1"/>
  <c r="I836" i="1"/>
  <c r="I837" i="1"/>
  <c r="I788" i="1"/>
  <c r="I839" i="1"/>
  <c r="I804" i="1"/>
  <c r="I791" i="1"/>
  <c r="I790" i="1"/>
  <c r="I789" i="1"/>
  <c r="C378" i="1"/>
  <c r="D360" i="1"/>
  <c r="F445" i="1"/>
  <c r="C384" i="1"/>
  <c r="F424" i="1"/>
  <c r="C382" i="1"/>
  <c r="H218" i="1"/>
  <c r="H107" i="1"/>
  <c r="H106" i="1"/>
  <c r="H105" i="1"/>
  <c r="H104" i="1"/>
  <c r="H103" i="1"/>
  <c r="H102" i="1"/>
  <c r="H101" i="1"/>
  <c r="H100" i="1"/>
  <c r="H99" i="1"/>
  <c r="H98" i="1"/>
  <c r="H97" i="1"/>
  <c r="H96" i="1"/>
  <c r="G97" i="1"/>
  <c r="G98" i="1"/>
  <c r="G99" i="1"/>
  <c r="G100" i="1"/>
  <c r="G101" i="1"/>
  <c r="G102" i="1"/>
  <c r="G103" i="1"/>
  <c r="G104" i="1"/>
  <c r="G105" i="1"/>
  <c r="G106" i="1"/>
  <c r="G107" i="1"/>
  <c r="G96" i="1"/>
  <c r="F108" i="1"/>
  <c r="E108" i="1"/>
  <c r="C108" i="1"/>
  <c r="B108" i="1"/>
  <c r="D97" i="1"/>
  <c r="D98" i="1"/>
  <c r="D99" i="1"/>
  <c r="D100" i="1"/>
  <c r="D101" i="1"/>
  <c r="D102" i="1"/>
  <c r="D103" i="1"/>
  <c r="D104" i="1"/>
  <c r="D105" i="1"/>
  <c r="D106" i="1"/>
  <c r="D107" i="1"/>
  <c r="D96" i="1"/>
  <c r="F80" i="1"/>
  <c r="E80" i="1"/>
  <c r="C80" i="1"/>
  <c r="B80" i="1"/>
  <c r="H69" i="1"/>
  <c r="H70" i="1"/>
  <c r="H71" i="1"/>
  <c r="H72" i="1"/>
  <c r="H73" i="1"/>
  <c r="H74" i="1"/>
  <c r="H75" i="1"/>
  <c r="H76" i="1"/>
  <c r="H77" i="1"/>
  <c r="H78" i="1"/>
  <c r="H79" i="1"/>
  <c r="H68" i="1"/>
  <c r="G79" i="1"/>
  <c r="G78" i="1"/>
  <c r="G77" i="1"/>
  <c r="G76" i="1"/>
  <c r="G75" i="1"/>
  <c r="G74" i="1"/>
  <c r="G73" i="1"/>
  <c r="G72" i="1"/>
  <c r="G71" i="1"/>
  <c r="G70" i="1"/>
  <c r="G69" i="1"/>
  <c r="G68" i="1"/>
  <c r="D69" i="1"/>
  <c r="D70" i="1"/>
  <c r="D71" i="1"/>
  <c r="D72" i="1"/>
  <c r="D73" i="1"/>
  <c r="D74" i="1"/>
  <c r="D75" i="1"/>
  <c r="D76" i="1"/>
  <c r="D77" i="1"/>
  <c r="D78" i="1"/>
  <c r="D79" i="1"/>
  <c r="D68" i="1"/>
  <c r="K51" i="1"/>
  <c r="K50" i="1"/>
  <c r="K49" i="1"/>
  <c r="K48" i="1"/>
  <c r="K47" i="1"/>
  <c r="F51" i="1"/>
  <c r="F47" i="1"/>
  <c r="F48" i="1"/>
  <c r="F49" i="1"/>
  <c r="F50" i="1"/>
  <c r="I1092" i="1" l="1"/>
  <c r="C386" i="1"/>
  <c r="I1120" i="1"/>
  <c r="I1097" i="1"/>
  <c r="I1087" i="1"/>
  <c r="I1130" i="1"/>
  <c r="I1077" i="1"/>
  <c r="I1115" i="1"/>
  <c r="I1135" i="1"/>
  <c r="I1082" i="1"/>
  <c r="I1125" i="1"/>
  <c r="I1183" i="1"/>
  <c r="I1203" i="1"/>
  <c r="I1188" i="1"/>
  <c r="I1198" i="1"/>
  <c r="I1193" i="1"/>
  <c r="J1280" i="1"/>
  <c r="H1346" i="1"/>
  <c r="G80" i="1"/>
  <c r="D108" i="1"/>
  <c r="G108" i="1"/>
  <c r="D80" i="1"/>
  <c r="H108" i="1" l="1"/>
  <c r="H80" i="1"/>
</calcChain>
</file>

<file path=xl/sharedStrings.xml><?xml version="1.0" encoding="utf-8"?>
<sst xmlns="http://schemas.openxmlformats.org/spreadsheetml/2006/main" count="4083" uniqueCount="1975">
  <si>
    <t>لايجوز نسخ أو استعمال أي جزء من هذا الكتاب من قبل أي شخص أو شركة أو جهة بأية وسيلة تصويرية أو الكترونية أو ميكانيكية بما في ذلك التسجيل الفوتغرافي و التسجيل على أقراص مقروءة أو بأية وسيلة نشر أخرى 
بما فيها حفظ المعلومات و استرجاعها دون الحصول على موافقة مسبقة صادرة من مركز عجمان للاحصاء ، حكومة عجمان ، دولة الإمارات العربية المتحدة .</t>
  </si>
  <si>
    <t xml:space="preserve"> في حالة الاقتباس يرجى الإشارة إلى المطبوعة كالتالي:</t>
  </si>
  <si>
    <t>اخلاء المسؤولية</t>
  </si>
  <si>
    <t>سياسة النشر</t>
  </si>
  <si>
    <t>سياسة الخصوصية</t>
  </si>
  <si>
    <t>رخصة البيانات المفتوحة</t>
  </si>
  <si>
    <t>DISCLAIMER</t>
  </si>
  <si>
    <t>PUBLISHING POLICY</t>
  </si>
  <si>
    <t>PRIVACY POLICY</t>
  </si>
  <si>
    <t>OPEN DATA LICENSE</t>
  </si>
  <si>
    <t>جميع الحقوق محفوظة – مركز الاحصاء ، حكومة عجمان.الإمارات العربية المتحدة @ 2025</t>
  </si>
  <si>
    <t>السنوات**</t>
  </si>
  <si>
    <t>Years**</t>
  </si>
  <si>
    <t>المواليد الأحياء</t>
  </si>
  <si>
    <t>Live Births</t>
  </si>
  <si>
    <t>الوفيات</t>
  </si>
  <si>
    <t>Deaths</t>
  </si>
  <si>
    <t>*إن سبب ارتفاع أعداد حالات الوفاة خلال عامي 2020-2021 بسبب ازدياد حالات الوفاة بسبب كوفيد-19</t>
  </si>
  <si>
    <t>* The reason for the increase in the number of deaths during the years 2020-2021 is due to the increase in deaths due to Covid-19</t>
  </si>
  <si>
    <r>
      <t xml:space="preserve">Source: </t>
    </r>
    <r>
      <rPr>
        <b/>
        <sz val="8"/>
        <color rgb="FF1D2129"/>
        <rFont val="Times New Roman"/>
        <family val="1"/>
      </rPr>
      <t>‏‎</t>
    </r>
    <r>
      <rPr>
        <b/>
        <sz val="8"/>
        <color theme="1"/>
        <rFont val="Times New Roman"/>
        <family val="1"/>
      </rPr>
      <t>Ministry of Health &amp; Prevention</t>
    </r>
  </si>
  <si>
    <t>المصدر: وزارة الصحة ووقاية المجتمع</t>
  </si>
  <si>
    <t>Source: Public Health Service Center in Ajman-Birth and Death Department</t>
  </si>
  <si>
    <t>المصدر: مركز الصحة العامة في عجمان-قسم المواليد والوفيات</t>
  </si>
  <si>
    <t>السنوات</t>
  </si>
  <si>
    <t>Years</t>
  </si>
  <si>
    <t>المجموع</t>
  </si>
  <si>
    <t>Total</t>
  </si>
  <si>
    <t>مواطنون</t>
  </si>
  <si>
    <t>Citizens</t>
  </si>
  <si>
    <t>غير مواطنين</t>
  </si>
  <si>
    <t>Non-Citizens</t>
  </si>
  <si>
    <t>ذكور</t>
  </si>
  <si>
    <t>Males</t>
  </si>
  <si>
    <t>إناث</t>
  </si>
  <si>
    <t>Females</t>
  </si>
  <si>
    <t xml:space="preserve">المصدر: مركز الصحة العامة في عجمان-قسم المواليد والوفيات   </t>
  </si>
  <si>
    <t>المواليد الأحياء  حسب النوع والجنسية وشهر الميلاد في إمارة عجمان خلال عام 2024</t>
  </si>
  <si>
    <t>الأشهر</t>
  </si>
  <si>
    <t>Months</t>
  </si>
  <si>
    <t>المجموع الكلي</t>
  </si>
  <si>
    <t>يناير</t>
  </si>
  <si>
    <t>January</t>
  </si>
  <si>
    <t>فبراير</t>
  </si>
  <si>
    <t>February</t>
  </si>
  <si>
    <t>مارس</t>
  </si>
  <si>
    <t>March</t>
  </si>
  <si>
    <t>ابريل</t>
  </si>
  <si>
    <t>April</t>
  </si>
  <si>
    <t>مايو</t>
  </si>
  <si>
    <t>May</t>
  </si>
  <si>
    <t>يونيو</t>
  </si>
  <si>
    <t>June</t>
  </si>
  <si>
    <t>يوليو</t>
  </si>
  <si>
    <t>July</t>
  </si>
  <si>
    <t>أغسطس</t>
  </si>
  <si>
    <t>August</t>
  </si>
  <si>
    <t>سبتمبر</t>
  </si>
  <si>
    <t>September</t>
  </si>
  <si>
    <t>أكتوبر</t>
  </si>
  <si>
    <t>October</t>
  </si>
  <si>
    <t>نوفمبر</t>
  </si>
  <si>
    <t>November</t>
  </si>
  <si>
    <t>ديسمبر</t>
  </si>
  <si>
    <t>December</t>
  </si>
  <si>
    <t>Live Births by Gender, Nationality and Month of Birth in the Emirate of Ajman during the year 2024</t>
  </si>
  <si>
    <t>الوفيات حسب النوع والجنسية والشهر في إمارة عجمان خلال عام 2024</t>
  </si>
  <si>
    <t>Deaths by Gender, Nationality and Month in the Emirate of Ajman during the year 2024</t>
  </si>
  <si>
    <t>مواطن</t>
  </si>
  <si>
    <t>Citizen</t>
  </si>
  <si>
    <t>غير مواطن</t>
  </si>
  <si>
    <t>Non – Citizen</t>
  </si>
  <si>
    <t xml:space="preserve"> Grand Total</t>
  </si>
  <si>
    <t>الفئات العمرية</t>
  </si>
  <si>
    <t>Age categories</t>
  </si>
  <si>
    <t>أقل من سنه</t>
  </si>
  <si>
    <t>Less than one Year</t>
  </si>
  <si>
    <t>20-29</t>
  </si>
  <si>
    <t>30-39</t>
  </si>
  <si>
    <t>40-49</t>
  </si>
  <si>
    <t>50-59</t>
  </si>
  <si>
    <t>60-69</t>
  </si>
  <si>
    <t>70-79</t>
  </si>
  <si>
    <t>80 سنة فأكثر</t>
  </si>
  <si>
    <t>80 years and more</t>
  </si>
  <si>
    <t>عدد عقود الزواج</t>
  </si>
  <si>
    <t>No. of Marriage Contracts</t>
  </si>
  <si>
    <t>المصدر: وزارة العدل</t>
  </si>
  <si>
    <t xml:space="preserve">       </t>
  </si>
  <si>
    <t>Source: Ministry of Justice</t>
  </si>
  <si>
    <t>جنسية الزوجة</t>
  </si>
  <si>
    <t>Wife’s Nationality</t>
  </si>
  <si>
    <t>Grand Total</t>
  </si>
  <si>
    <t>مواطنة</t>
  </si>
  <si>
    <t>Female   Citizen</t>
  </si>
  <si>
    <t>غير مواطنة</t>
  </si>
  <si>
    <t>Female   Non-Citizen</t>
  </si>
  <si>
    <t>Non-Citizen</t>
  </si>
  <si>
    <t>عدد عقود الزواج لإجمالي السكان حسب عمر الزوج والزوجة في إمارة عجمان خلال عام 2024</t>
  </si>
  <si>
    <t>Number of marriage contracts for the total population by the age of husband and wife in the Emirate of Ajman during the year 2024</t>
  </si>
  <si>
    <t>الإجمالي</t>
  </si>
  <si>
    <t>17-24</t>
  </si>
  <si>
    <t>25-34</t>
  </si>
  <si>
    <t>35-44</t>
  </si>
  <si>
    <t>45-54</t>
  </si>
  <si>
    <t>55-64</t>
  </si>
  <si>
    <t>65 سنة فأكثر</t>
  </si>
  <si>
    <t>65 years and more</t>
  </si>
  <si>
    <t>المصدر: مركز عجمان للإحصاء</t>
  </si>
  <si>
    <t>Source: Ajman Statistics Center</t>
  </si>
  <si>
    <t>إجمالي العاملين</t>
  </si>
  <si>
    <t>Total No. of  Employees</t>
  </si>
  <si>
    <t>Source: Ministry of Human Resources &amp; Emiratisation</t>
  </si>
  <si>
    <t>*بإستثناء موظفي حكومة عجمان  والبنوك والمناطق الحرة</t>
  </si>
  <si>
    <r>
      <t>*</t>
    </r>
    <r>
      <rPr>
        <b/>
        <sz val="8"/>
        <color theme="1"/>
        <rFont val="Times New Roman"/>
        <family val="1"/>
      </rPr>
      <t xml:space="preserve"> Excluding Ajman government employees, banks, and free zones</t>
    </r>
  </si>
  <si>
    <t>عدد العاملين</t>
  </si>
  <si>
    <t>Number of Employees</t>
  </si>
  <si>
    <t>جدول (02-2) Table</t>
  </si>
  <si>
    <t>جدول (03-2) Table</t>
  </si>
  <si>
    <t>Professional levels</t>
  </si>
  <si>
    <t>المستويات المهنية</t>
  </si>
  <si>
    <t>Legislators, directors and business executives</t>
  </si>
  <si>
    <t>المشرعون والمديرون ومديرو الأعمال</t>
  </si>
  <si>
    <t>Specialists in scientific, technical and humanitarian subjects</t>
  </si>
  <si>
    <t>الاختصاصيون في المواضيع العلمية والفنية والإنسانية</t>
  </si>
  <si>
    <t>Technicians in scientific, technical and humanitarian subjects</t>
  </si>
  <si>
    <t>الفنيون في المواضيع العلمية والفنية والإنسانية</t>
  </si>
  <si>
    <t>Clerical occupations</t>
  </si>
  <si>
    <t>المهــــــــن الكتابيــــة</t>
  </si>
  <si>
    <t>Service and sales workers</t>
  </si>
  <si>
    <t>مهـــــن الخدمات والبيع</t>
  </si>
  <si>
    <t>Skilled workers in agriculture, fishing and livestock</t>
  </si>
  <si>
    <t>العمال المهره في الزراعة وصيد الأسماك والثروة الحيوانية</t>
  </si>
  <si>
    <t>Construction artisans, extractive professions and other craftsmen</t>
  </si>
  <si>
    <t>الحرفيون في البناء والمهن الاستخراجية والحرفيون الآخرون</t>
  </si>
  <si>
    <t>Plant and machine operators, and assemblers</t>
  </si>
  <si>
    <t>مشغلو الآلات والمعدات ومجمعوها</t>
  </si>
  <si>
    <t>Elementary occupations</t>
  </si>
  <si>
    <t>المهن البسيطة</t>
  </si>
  <si>
    <t>بإستثناء موظفي حكومة عجمان  والبنوك والمناطق الحرة</t>
  </si>
  <si>
    <t>* Jobs are classified based on the international standard (ISCO-08 Level 1)</t>
  </si>
  <si>
    <t>Excluding Ajman government employees, banks, and free zones</t>
  </si>
  <si>
    <t>جدول (04-2)Table</t>
  </si>
  <si>
    <t>knowledge Level</t>
  </si>
  <si>
    <t>مستوى المعرفة</t>
  </si>
  <si>
    <t>الإختصاصيون في المواضيع العلمية والفنية والإنسانية</t>
  </si>
  <si>
    <t>* يتم تصنيف العاملين في مجال المعرفة حسب جدول الأعمال الوطني لدولة الإمارات العربية المتحدة</t>
  </si>
  <si>
    <t>* Knowledge Workers are classified based on the UAE National agenda</t>
  </si>
  <si>
    <t>الموظفين المشتغلين في الدوائر المحلية حسب النوع في إمارة عجمان خلال عام 2024</t>
  </si>
  <si>
    <t>The employees working in local departments by gender in the Emirate of Ajman during the year 2024</t>
  </si>
  <si>
    <t>الدوائر</t>
  </si>
  <si>
    <t>Departments</t>
  </si>
  <si>
    <t>مركز عجمان للإحصاء</t>
  </si>
  <si>
    <t>Ajman Statistic Center</t>
  </si>
  <si>
    <t>دائرة البلدية والتخطيط</t>
  </si>
  <si>
    <t>Ajman Municipality &amp;planning department</t>
  </si>
  <si>
    <t>دائرة الأراضي والتنظيم العقاري</t>
  </si>
  <si>
    <t>Department of Land and Real Estate Regulation</t>
  </si>
  <si>
    <t>دائرة التنمية السياحية</t>
  </si>
  <si>
    <t>Department of Tourism Development</t>
  </si>
  <si>
    <t>دائرة الموارد البشرية</t>
  </si>
  <si>
    <t>Department of Human Resources</t>
  </si>
  <si>
    <t>دائرة  عجمان الرقمية</t>
  </si>
  <si>
    <t>Department of Digital Ajman</t>
  </si>
  <si>
    <t>دائرة التنمية الاقتصادية</t>
  </si>
  <si>
    <t>Department of Economic Development</t>
  </si>
  <si>
    <t>دائرة الميناء والجمارك</t>
  </si>
  <si>
    <t>Department of Port and Customs</t>
  </si>
  <si>
    <t>القيادة العامة لشرطة عجمان</t>
  </si>
  <si>
    <t>Ajman Police General Headquarters</t>
  </si>
  <si>
    <t>دائرة المالية</t>
  </si>
  <si>
    <t>Department of Finance</t>
  </si>
  <si>
    <t>جهاز الرقابة المالية</t>
  </si>
  <si>
    <t>Financial Audit Authority</t>
  </si>
  <si>
    <t>دائرة الشؤون القانونية</t>
  </si>
  <si>
    <t>Department of Legal Affairs</t>
  </si>
  <si>
    <t>جدول (05-2) Table </t>
  </si>
  <si>
    <t>* يتم تصنيف الوظائف حسب المعيارالدولي للتصنيف ( المستوى الأولISCO-08 )</t>
  </si>
  <si>
    <t>Source: Department of  Human Resources</t>
  </si>
  <si>
    <t>جدول (01-3 ) Table</t>
  </si>
  <si>
    <t>الرخص الاقتصادية الفعالة موزعة حسب المناطق الجغرافية  في إمارة عجمان خلال عام 2024*</t>
  </si>
  <si>
    <t>Economy active licenses distributed by geographical regions in the Emirate of Ajman during the year 2024*</t>
  </si>
  <si>
    <t>المناطق</t>
  </si>
  <si>
    <t>Regions</t>
  </si>
  <si>
    <t>العدد</t>
  </si>
  <si>
    <t>Number</t>
  </si>
  <si>
    <t>النسبة المئوية</t>
  </si>
  <si>
    <t>percentage</t>
  </si>
  <si>
    <t>مدينة عجمان</t>
  </si>
  <si>
    <t>Ajman City</t>
  </si>
  <si>
    <t>المنامة</t>
  </si>
  <si>
    <t>Manama</t>
  </si>
  <si>
    <t>مصفوت</t>
  </si>
  <si>
    <t>Masfout</t>
  </si>
  <si>
    <t>غير مبين**</t>
  </si>
  <si>
    <t>Unspecified**</t>
  </si>
  <si>
    <r>
      <t>المصدر: دائرة التنمية الاقتصادية</t>
    </r>
    <r>
      <rPr>
        <sz val="10"/>
        <color theme="1"/>
        <rFont val="Fontin"/>
      </rPr>
      <t xml:space="preserve">     </t>
    </r>
  </si>
  <si>
    <t>*الرخص الفعالة هي مجموع الرخص المصدرة + المنتهية لمدة لا تزيد عن 6 شهور</t>
  </si>
  <si>
    <t>* Active licenses are the sum of issued licenses + expired for a period not exceeding 6 months</t>
  </si>
  <si>
    <t>**يتم اتخاذ مايلزم للمعالجة من قبل الجهة</t>
  </si>
  <si>
    <t>** The necessary process has been taken by the department</t>
  </si>
  <si>
    <t>الرخص الاقتصادية الفعالة موزعة حسب المناطق  الجغرافية والكيان القانوني في إمارة عجمان خلال عام 2024</t>
  </si>
  <si>
    <t>Active licenses Issued by geographical regions and legal Entity in the Emirate of Ajman during the year 2024</t>
  </si>
  <si>
    <t>الكيان القانوني</t>
  </si>
  <si>
    <t>عجمان</t>
  </si>
  <si>
    <t>Ajman</t>
  </si>
  <si>
    <t>Al-Manama</t>
  </si>
  <si>
    <t>Masfoot</t>
  </si>
  <si>
    <r>
      <t>غير مبين</t>
    </r>
    <r>
      <rPr>
        <sz val="12"/>
        <color rgb="FFFFFFFF"/>
        <rFont val="Arial"/>
        <family val="2"/>
      </rPr>
      <t>*</t>
    </r>
  </si>
  <si>
    <t>Undefined*</t>
  </si>
  <si>
    <t>Legal Entity</t>
  </si>
  <si>
    <t>شركة ذات مسؤولية محدودة</t>
  </si>
  <si>
    <t>Limited Liability Company</t>
  </si>
  <si>
    <t>مؤسسة فردية</t>
  </si>
  <si>
    <t>Individual Foundation</t>
  </si>
  <si>
    <t>شركة أعمال</t>
  </si>
  <si>
    <t>Business Company</t>
  </si>
  <si>
    <t>شركة الشخص الواحد</t>
  </si>
  <si>
    <t>One Person Company</t>
  </si>
  <si>
    <t>شركة توصية بسيطة</t>
  </si>
  <si>
    <t>A simple recommendation  Company</t>
  </si>
  <si>
    <t>شركة تضامنية</t>
  </si>
  <si>
    <t>solidarity Company</t>
  </si>
  <si>
    <t>شركة مساهمة عامة</t>
  </si>
  <si>
    <t>Public Shareholding Company</t>
  </si>
  <si>
    <t>فرع شركة خليجية</t>
  </si>
  <si>
    <t>Gulf Company Branch</t>
  </si>
  <si>
    <t>وكيل خدمات</t>
  </si>
  <si>
    <t>Service Agent</t>
  </si>
  <si>
    <t>شركة ذات مسؤولية محدودة بالحصص</t>
  </si>
  <si>
    <t>Limited Liability Company Quotas</t>
  </si>
  <si>
    <t>فرع شركة أجنبية</t>
  </si>
  <si>
    <t>Branch foreign  Company</t>
  </si>
  <si>
    <t>شركة مساهمة خاصة</t>
  </si>
  <si>
    <t>Private Shareholding Company</t>
  </si>
  <si>
    <t>جمعية تعاونية</t>
  </si>
  <si>
    <t>Association Cooperative</t>
  </si>
  <si>
    <t>فرع شركة منطقة حرة</t>
  </si>
  <si>
    <t>Free Zone Branch Company</t>
  </si>
  <si>
    <t>فرع محلي</t>
  </si>
  <si>
    <t>Local branch</t>
  </si>
  <si>
    <t>فرع اماراتي</t>
  </si>
  <si>
    <t>Emirate branch</t>
  </si>
  <si>
    <t>مؤسسة حكومية</t>
  </si>
  <si>
    <t>Government institution</t>
  </si>
  <si>
    <t>شركة حكومية</t>
  </si>
  <si>
    <t>Government Company</t>
  </si>
  <si>
    <t>* يتم اتخاذ مايلزم للمعالجة من قبل الجهة</t>
  </si>
  <si>
    <t>* The necessary process has been taken by the department</t>
  </si>
  <si>
    <t>الرخص الاقتصادية الفعالة حسب نوع الرخصة والمناطق الجغرافية في إمارة عجمان خلال عام  2024*</t>
  </si>
  <si>
    <t>Active licenses Issued in the Emirate of Ajman by type of license and geographical regions during the year 2024*</t>
  </si>
  <si>
    <t>نوع الرخص</t>
  </si>
  <si>
    <t>AlManama</t>
  </si>
  <si>
    <t>License Type</t>
  </si>
  <si>
    <t>رخصة تجارية</t>
  </si>
  <si>
    <t>Commercial license</t>
  </si>
  <si>
    <t>رخصة صناعية</t>
  </si>
  <si>
    <t>Industrial license</t>
  </si>
  <si>
    <t>رخصة مهنية</t>
  </si>
  <si>
    <t>Professional license</t>
  </si>
  <si>
    <t>رخصة بدايات</t>
  </si>
  <si>
    <t>Beginnings license</t>
  </si>
  <si>
    <r>
      <t xml:space="preserve">                                          </t>
    </r>
    <r>
      <rPr>
        <b/>
        <sz val="10"/>
        <color theme="1"/>
        <rFont val="Sakkal Majalla Ajman Hvy106"/>
      </rPr>
      <t xml:space="preserve">   </t>
    </r>
    <r>
      <rPr>
        <b/>
        <sz val="8"/>
        <color theme="1"/>
        <rFont val="Times New Roman"/>
        <family val="1"/>
      </rPr>
      <t>Source: Department of Economic Development</t>
    </r>
  </si>
  <si>
    <t>الجديدة</t>
  </si>
  <si>
    <t>New</t>
  </si>
  <si>
    <t>المجددة</t>
  </si>
  <si>
    <t>Renewed</t>
  </si>
  <si>
    <t>Table ( 3-02 )جدول</t>
  </si>
  <si>
    <t>Table (3 - 03 )جدول</t>
  </si>
  <si>
    <t>Table  (3-04 ) جدول</t>
  </si>
  <si>
    <t>جدول رقم (01-4 )  Table No</t>
  </si>
  <si>
    <r>
      <t>المصدر:  منطقة عجمان الحرة</t>
    </r>
    <r>
      <rPr>
        <sz val="10"/>
        <color theme="1"/>
        <rFont val="Sakkal Majalla Ajman Hvy106"/>
      </rPr>
      <t xml:space="preserve"> </t>
    </r>
  </si>
  <si>
    <r>
      <t xml:space="preserve">  </t>
    </r>
    <r>
      <rPr>
        <sz val="10"/>
        <color theme="1"/>
        <rFont val="Sakkal Majalla Ajman Hvy106"/>
      </rPr>
      <t xml:space="preserve">       </t>
    </r>
  </si>
  <si>
    <t>Source: Ajman free Zone</t>
  </si>
  <si>
    <t>الشركات التابعة لمنطقة عجمان الحرة حسب نوع الرخصة في إمارة عجمان خلال عام 2024</t>
  </si>
  <si>
    <t>Free Zone Affiliates by License Type in the Emirate of Ajman during the years 2024</t>
  </si>
  <si>
    <t>جدول رقم ( 02-4  )  Table No</t>
  </si>
  <si>
    <t>نوع الرخصة</t>
  </si>
  <si>
    <t>التجارية</t>
  </si>
  <si>
    <t>Commercial</t>
  </si>
  <si>
    <t>الخدمية</t>
  </si>
  <si>
    <t>Services</t>
  </si>
  <si>
    <t>الصناعية</t>
  </si>
  <si>
    <t>Industrial</t>
  </si>
  <si>
    <t>أخرى*</t>
  </si>
  <si>
    <t>Others*</t>
  </si>
  <si>
    <t>عدد  شهادات المنشأ</t>
  </si>
  <si>
    <t>No. of Certificates of origin</t>
  </si>
  <si>
    <t>قيم شهادات المنشأ (بالدرهم )</t>
  </si>
  <si>
    <t>Certificates of origin Value(AED)</t>
  </si>
  <si>
    <t>التصدير</t>
  </si>
  <si>
    <t>Export</t>
  </si>
  <si>
    <t>إعادة التصدير</t>
  </si>
  <si>
    <t>Re-export</t>
  </si>
  <si>
    <t>Table No. (4-03 ) جدول رقم</t>
  </si>
  <si>
    <t>المهنية</t>
  </si>
  <si>
    <t>Professional</t>
  </si>
  <si>
    <t>بدايات</t>
  </si>
  <si>
    <t>Beginnings</t>
  </si>
  <si>
    <t>المهن الحرة*</t>
  </si>
  <si>
    <t>-</t>
  </si>
  <si>
    <t>Free Lancer*</t>
  </si>
  <si>
    <t>*تصنيف جديد في عام 2021</t>
  </si>
  <si>
    <t>*New Classification in 2021</t>
  </si>
  <si>
    <t xml:space="preserve">    Source :Ajman Chamber</t>
  </si>
  <si>
    <t>Establishments engaged in internal trade by type of activity in the Emirate of Ajman during the year 2023</t>
  </si>
  <si>
    <r>
      <t>المنشآت العاملة في التجارة الداخلية حسب نوع النشاط في إمارة عجمان خلال عام 2023</t>
    </r>
    <r>
      <rPr>
        <sz val="8"/>
        <color theme="1"/>
        <rFont val="Sakkal Majalla"/>
      </rPr>
      <t> </t>
    </r>
  </si>
  <si>
    <t>Table No. (4-05 ) جدول رقم</t>
  </si>
  <si>
    <t>نوع النشاط</t>
  </si>
  <si>
    <t>عدد المنشآت</t>
  </si>
  <si>
    <t>No. of  Establishments</t>
  </si>
  <si>
    <t>Activity  Type</t>
  </si>
  <si>
    <t>تجارة الجملة باستثناء المركبات ذات المحركات والدراجات النارية</t>
  </si>
  <si>
    <t>Wholesale trade, excluding motor vehicles and motorcycles</t>
  </si>
  <si>
    <t>تجارة التجزئة، باستثناء المركبات ذات المحركات والدراجات النارية</t>
  </si>
  <si>
    <t>Retail trade, excluding motor vehicles and motorcycles</t>
  </si>
  <si>
    <t>تجارة الجملة والتجزئة وإصلاح المركبات ذات المحركات والدراجات النارية</t>
  </si>
  <si>
    <t>Wholesale and retail trade and repair of motor vehicles and motorcycles</t>
  </si>
  <si>
    <t>قيم الإنتاج للتجارة الداخلية حسب نوع النشاط في إمارة عجمان خلال عام 2023</t>
  </si>
  <si>
    <t>Production values of Internal trade workers by type of activity in the Emirate of Ajman during the year 2023</t>
  </si>
  <si>
    <t>قيم الإنتاج الإجمالي</t>
  </si>
  <si>
    <t>Total Production values</t>
  </si>
  <si>
    <t>تجارة الجملة، باستثناء المركبات ذات المحركات والدراجات النارية</t>
  </si>
  <si>
    <t>الإجمالي*</t>
  </si>
  <si>
    <t>Total*</t>
  </si>
  <si>
    <t>Table No. (4-06 ) جدول رقم</t>
  </si>
  <si>
    <t>*المجاميع قد لاتتطابق بسبب التقريب</t>
  </si>
  <si>
    <t>* Totals may not match due to rounding</t>
  </si>
  <si>
    <t>عدد العقود لغير المواطنين</t>
  </si>
  <si>
    <r>
      <t>No. of Non-Citizen Contract</t>
    </r>
    <r>
      <rPr>
        <b/>
        <sz val="10"/>
        <color rgb="FFFFFFFF"/>
        <rFont val="Times New Roman"/>
        <family val="1"/>
      </rPr>
      <t>s</t>
    </r>
  </si>
  <si>
    <t>عدد العقود للمواطنين</t>
  </si>
  <si>
    <r>
      <t>No. of Citizen Contract</t>
    </r>
    <r>
      <rPr>
        <b/>
        <sz val="10"/>
        <color rgb="FFFFFFFF"/>
        <rFont val="Times New Roman"/>
        <family val="1"/>
      </rPr>
      <t>s</t>
    </r>
  </si>
  <si>
    <t>المصدر: دائرة البلدية والتخطيط</t>
  </si>
  <si>
    <t>عدد عقود الإيجار لغير المواطنين</t>
  </si>
  <si>
    <t>No.of Tenancy Contracts for</t>
  </si>
  <si>
    <t>Non- Citizen</t>
  </si>
  <si>
    <t>عدد عقود الإيجار للمواطنين</t>
  </si>
  <si>
    <t>No.of Tenancy Contracts</t>
  </si>
  <si>
    <t>For Citizen</t>
  </si>
  <si>
    <t>Masfout Region</t>
  </si>
  <si>
    <t>منطقة مصفوت</t>
  </si>
  <si>
    <t>AlManama Region</t>
  </si>
  <si>
    <t>منطقة المنامة</t>
  </si>
  <si>
    <t>الرخص</t>
  </si>
  <si>
    <t>Licenses</t>
  </si>
  <si>
    <t>مباني حكومية</t>
  </si>
  <si>
    <t>Government Buildings</t>
  </si>
  <si>
    <t>مباني صناعية</t>
  </si>
  <si>
    <t>Industrial Buildings</t>
  </si>
  <si>
    <t>مباني سكنية وتجارية</t>
  </si>
  <si>
    <t>Residential and Commercial Buildings</t>
  </si>
  <si>
    <t>فيلات سكنية</t>
  </si>
  <si>
    <t>Residential Villas</t>
  </si>
  <si>
    <t>*المباني الأخرى:-مساجد – تعليمي – ميزانين – أبراج إتصالات – ملحق</t>
  </si>
  <si>
    <t>*Other Buildings: -Mosques - Education - Mezzanine - Telecommunications – Extension</t>
  </si>
  <si>
    <t>شهادات الإنجاز المؤقتة**</t>
  </si>
  <si>
    <r>
      <t xml:space="preserve">Temporary </t>
    </r>
    <r>
      <rPr>
        <sz val="12"/>
        <color rgb="FF000000"/>
        <rFont val="Calibri"/>
        <family val="2"/>
      </rPr>
      <t xml:space="preserve"> </t>
    </r>
    <r>
      <rPr>
        <sz val="10"/>
        <color rgb="FFFFFFFF"/>
        <rFont val="Times New Roman"/>
        <family val="1"/>
      </rPr>
      <t>certificates of Achievement**</t>
    </r>
  </si>
  <si>
    <t>شهادات الإنجاز النهائية</t>
  </si>
  <si>
    <t>Perm. Certificates of Achievement</t>
  </si>
  <si>
    <t>* الأرقام المدرجة تمثل كل من عجمان والمنامة ومصفوت</t>
  </si>
  <si>
    <t>*The listed numbers represent Ajman, Manama and Masfoot</t>
  </si>
  <si>
    <t>** تم الغاء بيان شهادات الإنجاز المؤقتة</t>
  </si>
  <si>
    <t>** Temporary certificates of Achievement have been canceled</t>
  </si>
  <si>
    <t>قيم التداول</t>
  </si>
  <si>
    <t>Trading  Values</t>
  </si>
  <si>
    <t>البيان</t>
  </si>
  <si>
    <t>Data</t>
  </si>
  <si>
    <t>شهادات القيد الصادرة</t>
  </si>
  <si>
    <t>Enrollment certificates issued</t>
  </si>
  <si>
    <t>بطاقة مزاولة نشاط عقاري</t>
  </si>
  <si>
    <t>Real estate activity card</t>
  </si>
  <si>
    <t>عدد طلبات الترويج والاعلان</t>
  </si>
  <si>
    <t>Number of promotion and advertising requests</t>
  </si>
  <si>
    <t>عدد منتسبي الدورات  التخصصية لنشاط عقاري</t>
  </si>
  <si>
    <t>Number of trainees to Specialized courses for real estate activity</t>
  </si>
  <si>
    <t>عدد منتسبي الدورات  التأهيلية لوسيط عقاري</t>
  </si>
  <si>
    <t>Number of trainees to training courses for real estate broker</t>
  </si>
  <si>
    <t>السنة</t>
  </si>
  <si>
    <t>Year</t>
  </si>
  <si>
    <t>Registration of the sale of a real estate/ Real estate unit</t>
  </si>
  <si>
    <r>
      <t xml:space="preserve">تسجيل مبدئي لبيع وحدة </t>
    </r>
    <r>
      <rPr>
        <sz val="14"/>
        <color rgb="FFFFFFFF"/>
        <rFont val="Sakkal Majalla"/>
      </rPr>
      <t>عقارية</t>
    </r>
  </si>
  <si>
    <t>Initial registration of the real estate unit</t>
  </si>
  <si>
    <t>تسجيل نهائي لبيع وحدة عقارية</t>
  </si>
  <si>
    <t>Final registration of the real estate unit</t>
  </si>
  <si>
    <t>تسجيل عقار أو وحدة عقارية بالهبة</t>
  </si>
  <si>
    <t>Registration of real estate or real estate unit in the  Waiver</t>
  </si>
  <si>
    <t>تسجيل الرهن</t>
  </si>
  <si>
    <t>Mortgage registration</t>
  </si>
  <si>
    <t>تسجيل فك الرهن</t>
  </si>
  <si>
    <t>Register mortgage decoder</t>
  </si>
  <si>
    <t>التحوط</t>
  </si>
  <si>
    <t>Hedging</t>
  </si>
  <si>
    <t>التقييم العقاري</t>
  </si>
  <si>
    <t>Real Estate Appraisal</t>
  </si>
  <si>
    <t>Source: Department Of Land and Real Estate Regulation</t>
  </si>
  <si>
    <t>عدد الوحدات العقارية</t>
  </si>
  <si>
    <t>Number of Real estate units</t>
  </si>
  <si>
    <t>اسم المشروع</t>
  </si>
  <si>
    <t>Project Name</t>
  </si>
  <si>
    <t>أبراج الخور</t>
  </si>
  <si>
    <t>Creek Towers</t>
  </si>
  <si>
    <t>أبراج الراشيدية</t>
  </si>
  <si>
    <t>Rashidiya Towers</t>
  </si>
  <si>
    <t>أبراج الفالكون</t>
  </si>
  <si>
    <t>Falcon Towers</t>
  </si>
  <si>
    <t>أبراج المدينة</t>
  </si>
  <si>
    <t>City Towers</t>
  </si>
  <si>
    <t>أبراج النعيمية</t>
  </si>
  <si>
    <t>Al-Nuaimia Towers</t>
  </si>
  <si>
    <t>أبراج الهورايزون</t>
  </si>
  <si>
    <t>Horizon Towers</t>
  </si>
  <si>
    <t>الكورنيش</t>
  </si>
  <si>
    <t>Corniche</t>
  </si>
  <si>
    <t>جاردن سيتي</t>
  </si>
  <si>
    <t>Garden City</t>
  </si>
  <si>
    <t>عجمان اب تاون</t>
  </si>
  <si>
    <t>Ajman Uptown</t>
  </si>
  <si>
    <t>عجمان ون</t>
  </si>
  <si>
    <t>Ajman One</t>
  </si>
  <si>
    <t>كورنيش ريزيدنسي</t>
  </si>
  <si>
    <t>Corniche Residence</t>
  </si>
  <si>
    <t>لؤلؤة عجمان</t>
  </si>
  <si>
    <t>Pearl Ajman</t>
  </si>
  <si>
    <t>مدينة الإمارات</t>
  </si>
  <si>
    <t>Emirate City</t>
  </si>
  <si>
    <t>أبراج الشرق</t>
  </si>
  <si>
    <t>East Towers</t>
  </si>
  <si>
    <t>برج العامره</t>
  </si>
  <si>
    <t>AlAmra Tower</t>
  </si>
  <si>
    <t>الزوراء</t>
  </si>
  <si>
    <t>Alzorah</t>
  </si>
  <si>
    <t>أبراج الاوايسس 1**</t>
  </si>
  <si>
    <t>Oasis Tower 1**</t>
  </si>
  <si>
    <t>أبراج الاوايسس 2</t>
  </si>
  <si>
    <t>Oasis Tower 2</t>
  </si>
  <si>
    <t>كونكور تاور</t>
  </si>
  <si>
    <t>Concor Tower</t>
  </si>
  <si>
    <t>برج سمارت</t>
  </si>
  <si>
    <t>Smart Tower</t>
  </si>
  <si>
    <t>برج المزرعة*</t>
  </si>
  <si>
    <t>Farm Tower*</t>
  </si>
  <si>
    <t>جلفا تاورس*</t>
  </si>
  <si>
    <t>Julfa Tower*</t>
  </si>
  <si>
    <t>النعيمية ون تاور*</t>
  </si>
  <si>
    <t>Al Nuaimiya One Tower*</t>
  </si>
  <si>
    <t>قرية الاميرة*</t>
  </si>
  <si>
    <t>Princess Village*</t>
  </si>
  <si>
    <t>*مشاريع جديدة لعام 2023</t>
  </si>
  <si>
    <t>*New projects for the year 2023</t>
  </si>
  <si>
    <t>**مشاريع جديدة لعام 2021</t>
  </si>
  <si>
    <t>**New project for the year 2021</t>
  </si>
  <si>
    <t>الإنتاج  و المنصرف للشتلات الزراعية في قسم الزراعة بدائرة البلدية والتخطيط  حسب النوع في إمارة عجمان خلال عام 2024</t>
  </si>
  <si>
    <t>The Production and Consumption of Agricultural Seedlings in Agriculture Department of Ajman Municipality and Planning Department by Type in the Emirate of Ajman during the year 2024</t>
  </si>
  <si>
    <t>شجيرات</t>
  </si>
  <si>
    <t>Bushes</t>
  </si>
  <si>
    <t>أشجار</t>
  </si>
  <si>
    <t>Trees</t>
  </si>
  <si>
    <t>مغطيات تربة</t>
  </si>
  <si>
    <t>Soil Covers</t>
  </si>
  <si>
    <t>الإنتاج</t>
  </si>
  <si>
    <t>Production</t>
  </si>
  <si>
    <t>المنصرف</t>
  </si>
  <si>
    <t>Consumed</t>
  </si>
  <si>
    <r>
      <t>Source: Municipality &amp; Planning Department</t>
    </r>
    <r>
      <rPr>
        <sz val="8"/>
        <color theme="1"/>
        <rFont val="Arial"/>
        <family val="2"/>
      </rPr>
      <t> </t>
    </r>
  </si>
  <si>
    <t>Shrubbery</t>
  </si>
  <si>
    <t>Covered Soil</t>
  </si>
  <si>
    <t>أشجار زينة</t>
  </si>
  <si>
    <t>Decorative Trees</t>
  </si>
  <si>
    <t>أشجار بيئية</t>
  </si>
  <si>
    <t>Environmental Trees</t>
  </si>
  <si>
    <t>أشجار مثمرة</t>
  </si>
  <si>
    <t>Fruitful Trees</t>
  </si>
  <si>
    <t>شجيرات زينة</t>
  </si>
  <si>
    <t>Bushes Accessories</t>
  </si>
  <si>
    <t>شجيرات بيئية</t>
  </si>
  <si>
    <t>زهور شتوية</t>
  </si>
  <si>
    <t>Winter Flowers</t>
  </si>
  <si>
    <t>زهور صيفية</t>
  </si>
  <si>
    <t>Summer Flowers</t>
  </si>
  <si>
    <t>Source: Municipality &amp; Planning Department</t>
  </si>
  <si>
    <t>المساحة التي تم تخضيرها</t>
  </si>
  <si>
    <t>Greened Area</t>
  </si>
  <si>
    <t xml:space="preserve">Unit :Square Meter  </t>
  </si>
  <si>
    <t>*المساحات تشمل الشوارع والدوارات والحدائق العامة</t>
  </si>
  <si>
    <t>*Areas include streets, roundabouts and public parks</t>
  </si>
  <si>
    <t>إنتاجية المشتل</t>
  </si>
  <si>
    <t>Productivity of the arboretum</t>
  </si>
  <si>
    <t>كمية المياه المستخدمة للري - جالون</t>
  </si>
  <si>
    <t>Amount of water used in irrigation- Gallon</t>
  </si>
  <si>
    <t>النوع</t>
  </si>
  <si>
    <t>Type</t>
  </si>
  <si>
    <t>ضأن</t>
  </si>
  <si>
    <t>Sheep</t>
  </si>
  <si>
    <t>ماعز</t>
  </si>
  <si>
    <t>Goats</t>
  </si>
  <si>
    <t>أبقـــــار*</t>
  </si>
  <si>
    <t>Cattles*</t>
  </si>
  <si>
    <t>جمال</t>
  </si>
  <si>
    <t>Camels</t>
  </si>
  <si>
    <t>*بيانات أولية وتشمل الأبقار في المزارع التجارية</t>
  </si>
  <si>
    <t>* Data is primary and includes cattle in commercial farms</t>
  </si>
  <si>
    <t>أقل من سنة</t>
  </si>
  <si>
    <t>سنة فأكبر</t>
  </si>
  <si>
    <t>One Year and above</t>
  </si>
  <si>
    <t>Less than One Year</t>
  </si>
  <si>
    <r>
      <t>غير حلوب</t>
    </r>
    <r>
      <rPr>
        <sz val="10"/>
        <color rgb="FFFFFFFF"/>
        <rFont val="Sakkal Majalla"/>
      </rPr>
      <t xml:space="preserve"> </t>
    </r>
    <r>
      <rPr>
        <sz val="10"/>
        <color rgb="FFFFFFFF"/>
        <rFont val="Times New Roman"/>
        <family val="1"/>
      </rPr>
      <t>Non-Milch</t>
    </r>
  </si>
  <si>
    <t>أقل من 3 سنوات</t>
  </si>
  <si>
    <t>3 سنوات فأكبر</t>
  </si>
  <si>
    <t>Three Years and above</t>
  </si>
  <si>
    <t>**2020</t>
  </si>
  <si>
    <t>*يشمل الأبقار في المزارع التجارية</t>
  </si>
  <si>
    <t>*Includes the cattle in commercial farms</t>
  </si>
  <si>
    <t>**لايوجد تحديث لبيانات الأبقار في عام 2020</t>
  </si>
  <si>
    <t>**No cow data update in the year 2020</t>
  </si>
  <si>
    <t>أقل من 4 سنوات</t>
  </si>
  <si>
    <t>4 سنوات فأكبر</t>
  </si>
  <si>
    <t>Four Years and above</t>
  </si>
  <si>
    <r>
      <t xml:space="preserve">جدول (09 -6)  </t>
    </r>
    <r>
      <rPr>
        <sz val="10"/>
        <color theme="1"/>
        <rFont val="Fontin"/>
      </rPr>
      <t>Table</t>
    </r>
  </si>
  <si>
    <r>
      <t>ا</t>
    </r>
    <r>
      <rPr>
        <sz val="12"/>
        <color rgb="FFFFFFFF"/>
        <rFont val="Sakkal Majalla"/>
      </rPr>
      <t>لمجموع</t>
    </r>
  </si>
  <si>
    <t>Source: Ministry of Climate Change and Environment</t>
  </si>
  <si>
    <r>
      <t xml:space="preserve">جدول (10 -6)  </t>
    </r>
    <r>
      <rPr>
        <sz val="10"/>
        <color theme="1"/>
        <rFont val="Fontin"/>
      </rPr>
      <t>Table</t>
    </r>
  </si>
  <si>
    <t>تقدير أعداد الطيور  في إمارة عجمان خلا ل عام  2024</t>
  </si>
  <si>
    <t>Estimation numbers of birds in the Emirate of Ajman during the years 2024</t>
  </si>
  <si>
    <t>أعداد الطيور</t>
  </si>
  <si>
    <t>Number of Birds</t>
  </si>
  <si>
    <t>عدد  رحلات مركبات الأجرة</t>
  </si>
  <si>
    <t>Numbers of taxi trips</t>
  </si>
  <si>
    <t>عدد  ركاب مركبات الأجرة</t>
  </si>
  <si>
    <t>Number of passengers of taxis</t>
  </si>
  <si>
    <t xml:space="preserve">المصدر: هيئة النقل                                                                                                    </t>
  </si>
  <si>
    <t>Source: Transport Authority</t>
  </si>
  <si>
    <t>عدد العبرات</t>
  </si>
  <si>
    <t>Number of Abras</t>
  </si>
  <si>
    <t>محطة الراشدية</t>
  </si>
  <si>
    <t>Al Rashidia Station</t>
  </si>
  <si>
    <t>محطة مشيرف الصفيا</t>
  </si>
  <si>
    <t>Masheirf Al Safia Station</t>
  </si>
  <si>
    <t>محطة الزوراء</t>
  </si>
  <si>
    <t>Al  Zorah Station</t>
  </si>
  <si>
    <t>محطة المارينا</t>
  </si>
  <si>
    <t>Al Marina Station</t>
  </si>
  <si>
    <t xml:space="preserve">عدد مركبات الأجرة </t>
  </si>
  <si>
    <r>
      <t xml:space="preserve"> </t>
    </r>
    <r>
      <rPr>
        <sz val="10"/>
        <color rgb="FFFFFFFF"/>
        <rFont val="Times New Roman"/>
        <family val="1"/>
      </rPr>
      <t>Number of taxis</t>
    </r>
  </si>
  <si>
    <t>مركبات الأجرة</t>
  </si>
  <si>
    <t>Taxis</t>
  </si>
  <si>
    <t>مركبات الليموزين</t>
  </si>
  <si>
    <t>Sawari Limousine</t>
  </si>
  <si>
    <t>مهرة للأجرة</t>
  </si>
  <si>
    <t>Mahra Taxi</t>
  </si>
  <si>
    <t>المجمــوع</t>
  </si>
  <si>
    <t>*البيانات تشمل المركبات الفعلية والمتوقفة  والمتوقفة بأنواعها: (بسبب حادث/ صيانة / أسباب أخرى)</t>
  </si>
  <si>
    <t>* Data include Actual and Stopped vehicles, Stopped vehicles (due to accident/maintenance/other causes)</t>
  </si>
  <si>
    <t>الرحلات</t>
  </si>
  <si>
    <t>الخطوط</t>
  </si>
  <si>
    <t>Lines</t>
  </si>
  <si>
    <t>الحافلات</t>
  </si>
  <si>
    <t>Buses</t>
  </si>
  <si>
    <t>الركاب</t>
  </si>
  <si>
    <t>Passengers</t>
  </si>
  <si>
    <t>Trips</t>
  </si>
  <si>
    <t>النقل الداخلي</t>
  </si>
  <si>
    <t>Internal Transport</t>
  </si>
  <si>
    <t>عبر المدن</t>
  </si>
  <si>
    <t>Intercity</t>
  </si>
  <si>
    <t>عدد مواقف الحافلات</t>
  </si>
  <si>
    <t>Number of bus stops</t>
  </si>
  <si>
    <t>الجرف 1</t>
  </si>
  <si>
    <t>الجرف 2</t>
  </si>
  <si>
    <t>Al Jerf Industrial 1</t>
  </si>
  <si>
    <t>الجرف الصناعية 1</t>
  </si>
  <si>
    <t>Al Hamidiya 1</t>
  </si>
  <si>
    <t>الحميدية 1</t>
  </si>
  <si>
    <t>Al Hamidiya 2</t>
  </si>
  <si>
    <t>الحميدية 2</t>
  </si>
  <si>
    <t>Al Rashidiya 1</t>
  </si>
  <si>
    <t>الراشدية 1</t>
  </si>
  <si>
    <t>Al Rashidiya 2</t>
  </si>
  <si>
    <t>الراشدية 2</t>
  </si>
  <si>
    <t>Al Rashidiya 3</t>
  </si>
  <si>
    <t>الراشدية 3</t>
  </si>
  <si>
    <t>Al Rumailah 1</t>
  </si>
  <si>
    <t>الرميلة 1</t>
  </si>
  <si>
    <t>Al Rumailah 2</t>
  </si>
  <si>
    <t>الرميلة 2</t>
  </si>
  <si>
    <t>Al Rumailah 3</t>
  </si>
  <si>
    <t>الرميلة 3</t>
  </si>
  <si>
    <t>Al Rawda 1</t>
  </si>
  <si>
    <t>الروضة 1</t>
  </si>
  <si>
    <t>Al Rawda 2</t>
  </si>
  <si>
    <t>الروضة 2</t>
  </si>
  <si>
    <t>Al Amra</t>
  </si>
  <si>
    <t>العامرة</t>
  </si>
  <si>
    <t>Al Nakhil 2</t>
  </si>
  <si>
    <t>النخيل  2</t>
  </si>
  <si>
    <t>Al Nuaimia 1</t>
  </si>
  <si>
    <t>النعيمية 1</t>
  </si>
  <si>
    <t>Al Nuaimia 2</t>
  </si>
  <si>
    <t>النعيمية 2</t>
  </si>
  <si>
    <t>Al Nuaimia 3</t>
  </si>
  <si>
    <t>النعيمية 3</t>
  </si>
  <si>
    <t>Al Yasmeen</t>
  </si>
  <si>
    <t>الياسمين</t>
  </si>
  <si>
    <t>Ajman Industrial 1</t>
  </si>
  <si>
    <t>عجمان الصناعية 1</t>
  </si>
  <si>
    <t>Ajman Industrial 2</t>
  </si>
  <si>
    <t>عجمان الصناعية 2</t>
  </si>
  <si>
    <t>Liwara 1</t>
  </si>
  <si>
    <t>ليوارة 1</t>
  </si>
  <si>
    <t>Liwara 2</t>
  </si>
  <si>
    <t>ليوارة 2</t>
  </si>
  <si>
    <t>Mohammed Bin Zayed City 1</t>
  </si>
  <si>
    <t>مدينة محمد بن زايد 1</t>
  </si>
  <si>
    <t>Mohammed Bin Zayed City 2</t>
  </si>
  <si>
    <t>مدينة محمد بن زايد 2</t>
  </si>
  <si>
    <t>Musheirf</t>
  </si>
  <si>
    <t>مشيرف</t>
  </si>
  <si>
    <t>جدول (06-7)  Table</t>
  </si>
  <si>
    <t>عدد المركبات الصديقة للبيئة في إمارة عجمان خلال عام 2024</t>
  </si>
  <si>
    <t>The number of environment-friend vehicles in the Emirate of Ajman during the year 2024</t>
  </si>
  <si>
    <t>الأرباع السنوية</t>
  </si>
  <si>
    <t>عدد المركبات</t>
  </si>
  <si>
    <t>Number of vehicles</t>
  </si>
  <si>
    <t>Annual quarters</t>
  </si>
  <si>
    <t>الربع الأول</t>
  </si>
  <si>
    <t>First quarter</t>
  </si>
  <si>
    <t>الربع الثاني</t>
  </si>
  <si>
    <t>Second quarter</t>
  </si>
  <si>
    <t>الربع الثالث</t>
  </si>
  <si>
    <t>Third quarter</t>
  </si>
  <si>
    <t>الربع الرابع</t>
  </si>
  <si>
    <t>Fourth quarter</t>
  </si>
  <si>
    <t>جدول (07-7)  Table</t>
  </si>
  <si>
    <t>عدد طلبات مركبات الأجرة عبر التطبيقات الذكية في إمارة عجمان خلال عام 2024</t>
  </si>
  <si>
    <t>The number of taxi applications through smart applications in the Emirate of Ajman during the year 2024</t>
  </si>
  <si>
    <t>عدد الطلبات</t>
  </si>
  <si>
    <t>Number of applications</t>
  </si>
  <si>
    <t>جدول (08-7)  Table</t>
  </si>
  <si>
    <t>عدد رحلات مركبات أصحاب الهمم في إمارة عجمان خلال عام 2024</t>
  </si>
  <si>
    <t>Number of people of determination vehicle trips in the Emirate of Ajman during the year 2024</t>
  </si>
  <si>
    <t>رحلات مركبات أصحاب الهمم</t>
  </si>
  <si>
    <t>People of determination vehicle trips</t>
  </si>
  <si>
    <t>عدد خطوط الهاتف الثابت</t>
  </si>
  <si>
    <t>Number of landlines</t>
  </si>
  <si>
    <t>الاشتراكات الفعالة للهاتف المتحرك</t>
  </si>
  <si>
    <t>Active mobile subscriptions</t>
  </si>
  <si>
    <t xml:space="preserve">المصدر:هيئة تنظيم الاتصالات والحكومة الرقمية        </t>
  </si>
  <si>
    <r>
      <t xml:space="preserve">Source: Telecommunications Regulatory Authority </t>
    </r>
    <r>
      <rPr>
        <sz val="8"/>
        <color theme="1"/>
        <rFont val="Arial"/>
        <family val="2"/>
      </rPr>
      <t> </t>
    </r>
    <r>
      <rPr>
        <b/>
        <sz val="8"/>
        <color rgb="FF000000"/>
        <rFont val="Times New Roman"/>
        <family val="1"/>
      </rPr>
      <t>and Digital Government</t>
    </r>
  </si>
  <si>
    <t>عدد المدارس</t>
  </si>
  <si>
    <t>No. of schools</t>
  </si>
  <si>
    <t>2021/2020</t>
  </si>
  <si>
    <t>2022/2021</t>
  </si>
  <si>
    <t>2023/2022</t>
  </si>
  <si>
    <t>2024/2023</t>
  </si>
  <si>
    <t>2025/2024</t>
  </si>
  <si>
    <t>الحكومية</t>
  </si>
  <si>
    <t>General</t>
  </si>
  <si>
    <t>الخاصة</t>
  </si>
  <si>
    <t>Private</t>
  </si>
  <si>
    <t>التطبيقية*</t>
  </si>
  <si>
    <t>Applied*</t>
  </si>
  <si>
    <t>مراكز تعليم مستمر (الكبار)</t>
  </si>
  <si>
    <t>Continuing Education Centers (Adult)</t>
  </si>
  <si>
    <t>المصدر: وزارة التربية والتعليم</t>
  </si>
  <si>
    <t>Source: Ministry of Education</t>
  </si>
  <si>
    <r>
      <t xml:space="preserve">* </t>
    </r>
    <r>
      <rPr>
        <sz val="10"/>
        <color rgb="FF242424"/>
        <rFont val="Sakkal Majalla"/>
      </rPr>
      <t>تم ادراج المدارس الفنية ضمن المدارس التطبيقية لتصبح المدارس التطبيقية (تطبيقية+فنية)</t>
    </r>
  </si>
  <si>
    <t>* Art schools have been included in applied schools to become applied schools (Applied+Art)</t>
  </si>
  <si>
    <t>مرحلة التعليم</t>
  </si>
  <si>
    <t>Level of Education</t>
  </si>
  <si>
    <t>2021/2022</t>
  </si>
  <si>
    <t>رياض الأطفال</t>
  </si>
  <si>
    <t>Kindergarten</t>
  </si>
  <si>
    <t>حلقة أولى</t>
  </si>
  <si>
    <t>Cycle 1</t>
  </si>
  <si>
    <t>حلقة ثانية</t>
  </si>
  <si>
    <t>Cycle 2</t>
  </si>
  <si>
    <t>حلقة ثالثة</t>
  </si>
  <si>
    <t>Cycle 3</t>
  </si>
  <si>
    <t>Table No.( 8-02 ) جدول رقم</t>
  </si>
  <si>
    <t>عدد الفصول الدراسية</t>
  </si>
  <si>
    <t>Number of Classrooms</t>
  </si>
  <si>
    <t>Table No. ( 8-03) جدول رقم</t>
  </si>
  <si>
    <t xml:space="preserve">Table No. ( 8-04 )جدول رقم </t>
  </si>
  <si>
    <t>الأعوام الدراسية</t>
  </si>
  <si>
    <t>Academic years</t>
  </si>
  <si>
    <t>عدد الطلبة</t>
  </si>
  <si>
    <t>Number of Students</t>
  </si>
  <si>
    <t>مواطنين</t>
  </si>
  <si>
    <t xml:space="preserve">Table No. ( 8-05 ) جدول رقم </t>
  </si>
  <si>
    <t>205/2024</t>
  </si>
  <si>
    <t>المراكز*</t>
  </si>
  <si>
    <t>Centers*</t>
  </si>
  <si>
    <t>إجمالي الطلاب</t>
  </si>
  <si>
    <t>تعليم مستمر</t>
  </si>
  <si>
    <t>Continuous Learning</t>
  </si>
  <si>
    <t>2024/2025</t>
  </si>
  <si>
    <t xml:space="preserve">Table No.  ( 8-06 ) جدول رقم </t>
  </si>
  <si>
    <t>*تم تغيير البيانات بناء على اخر تحديث تم استلامه من الجهة</t>
  </si>
  <si>
    <t>* The data has been changed based on the last update received from the department</t>
  </si>
  <si>
    <t>عدد مؤسسات التعليم الفني</t>
  </si>
  <si>
    <t>Number of technical education institutions</t>
  </si>
  <si>
    <t>تعليم فنـــي</t>
  </si>
  <si>
    <t>Technical Education</t>
  </si>
  <si>
    <t>Table No.  ( 8-07 )جدول رقم</t>
  </si>
  <si>
    <t>هيئة تعليمية</t>
  </si>
  <si>
    <t>Educational Staff</t>
  </si>
  <si>
    <t xml:space="preserve">Table No.( 8-08 ) جدول رقم </t>
  </si>
  <si>
    <t>*التعليم الحكومي يتضمن التعليم المستمر و التطبيقي و الفني والعام</t>
  </si>
  <si>
    <t>الهيئة الإدارية</t>
  </si>
  <si>
    <t>Administration staff</t>
  </si>
  <si>
    <t>الهيئة التدريسية</t>
  </si>
  <si>
    <t>Education staff</t>
  </si>
  <si>
    <t>السنة الأكاديمية</t>
  </si>
  <si>
    <t>Academic Year</t>
  </si>
  <si>
    <t>اناث</t>
  </si>
  <si>
    <t xml:space="preserve">المصدر: جامعة عجمان                                  </t>
  </si>
  <si>
    <t>*بيانات 2024 / 2025  تم تسجيلها إلى فصل الخريف</t>
  </si>
  <si>
    <t>Nationality</t>
  </si>
  <si>
    <t>الجنسية</t>
  </si>
  <si>
    <t>United Arab Emirates</t>
  </si>
  <si>
    <t>الإمارات العربية المتحدة</t>
  </si>
  <si>
    <t>G.C.C. Countries</t>
  </si>
  <si>
    <t>دول مجلس التعاون</t>
  </si>
  <si>
    <t>Other Arabs countries</t>
  </si>
  <si>
    <t>دول عربية أخرى</t>
  </si>
  <si>
    <t>Asian and African countries</t>
  </si>
  <si>
    <t>دول آسيوية وأفريقية</t>
  </si>
  <si>
    <t>Other (European and North and South American countries)</t>
  </si>
  <si>
    <t>أخرى (الدول الأوروبية ودول أمريكا الشمالية والجنوبية)</t>
  </si>
  <si>
    <t>الكليات</t>
  </si>
  <si>
    <t>Colleges</t>
  </si>
  <si>
    <t>Male</t>
  </si>
  <si>
    <t>Female</t>
  </si>
  <si>
    <t>إدارة الأعمال</t>
  </si>
  <si>
    <t>Business Administration</t>
  </si>
  <si>
    <t>طب الأسنان</t>
  </si>
  <si>
    <t>Dentistry</t>
  </si>
  <si>
    <t>الهندسة وتكنولوجيا المعلومات</t>
  </si>
  <si>
    <t>Engineering and IT</t>
  </si>
  <si>
    <t>الصيدلة والعلوم الصحية</t>
  </si>
  <si>
    <t>Pharmacy and Health Science</t>
  </si>
  <si>
    <t>الإنسانيات والعلوم</t>
  </si>
  <si>
    <t>Humanities and Sciences</t>
  </si>
  <si>
    <t>العمارة والفنون والتصميم</t>
  </si>
  <si>
    <t>Architecture, Art and Design</t>
  </si>
  <si>
    <t>القانون</t>
  </si>
  <si>
    <t>Law</t>
  </si>
  <si>
    <t>الإعلام</t>
  </si>
  <si>
    <t>Mass Communication</t>
  </si>
  <si>
    <t>الطب</t>
  </si>
  <si>
    <t>Medicine</t>
  </si>
  <si>
    <t>Source: City University Ajman</t>
  </si>
  <si>
    <t>U.A.E</t>
  </si>
  <si>
    <t>الطلبة الخريجون في جامعة المدينة عجمان حسب  التخصص والجنسية والنوع خلال العام الدراسي 2024\2025</t>
  </si>
  <si>
    <t>Graduate students at City University Ajman by Major, Nationality and Gender during the academic year 2024/2025</t>
  </si>
  <si>
    <t>التخصصات</t>
  </si>
  <si>
    <t>Majors</t>
  </si>
  <si>
    <t>بكالوريوس في إدارة الأعمال</t>
  </si>
  <si>
    <r>
      <t>Bachelor</t>
    </r>
    <r>
      <rPr>
        <sz val="10"/>
        <color rgb="FFFFFFFF"/>
        <rFont val="Calibri"/>
        <family val="2"/>
      </rPr>
      <t>’</t>
    </r>
    <r>
      <rPr>
        <sz val="10"/>
        <color rgb="FFFFFFFF"/>
        <rFont val="Times New Roman"/>
        <family val="1"/>
      </rPr>
      <t>s Degree in Business Administration</t>
    </r>
  </si>
  <si>
    <t>بكالوريوس في العلاقات العامة والإعلان</t>
  </si>
  <si>
    <r>
      <t>Bachelor</t>
    </r>
    <r>
      <rPr>
        <sz val="10"/>
        <color rgb="FFFFFFFF"/>
        <rFont val="Calibri"/>
        <family val="2"/>
      </rPr>
      <t>’</t>
    </r>
    <r>
      <rPr>
        <sz val="10"/>
        <color rgb="FFFFFFFF"/>
        <rFont val="Times New Roman"/>
        <family val="1"/>
      </rPr>
      <t>s Degree in Public Relations and Advertising</t>
    </r>
  </si>
  <si>
    <t>بكالوريوس في القانون</t>
  </si>
  <si>
    <r>
      <t>Bachelor</t>
    </r>
    <r>
      <rPr>
        <sz val="10"/>
        <color rgb="FFFFFFFF"/>
        <rFont val="Calibri"/>
        <family val="2"/>
      </rPr>
      <t>’</t>
    </r>
    <r>
      <rPr>
        <sz val="10"/>
        <color rgb="FFFFFFFF"/>
        <rFont val="Times New Roman"/>
        <family val="1"/>
      </rPr>
      <t>s Degree in Law</t>
    </r>
  </si>
  <si>
    <t>ماجستير في القانون</t>
  </si>
  <si>
    <r>
      <t>Master</t>
    </r>
    <r>
      <rPr>
        <sz val="10"/>
        <color rgb="FFFFFFFF"/>
        <rFont val="Calibri"/>
        <family val="2"/>
      </rPr>
      <t>’</t>
    </r>
    <r>
      <rPr>
        <sz val="10"/>
        <color rgb="FFFFFFFF"/>
        <rFont val="Times New Roman"/>
        <family val="1"/>
      </rPr>
      <t>s Degree in Law</t>
    </r>
  </si>
  <si>
    <t>الماجستير في إدارة الأعمال</t>
  </si>
  <si>
    <r>
      <t>Master</t>
    </r>
    <r>
      <rPr>
        <sz val="10"/>
        <color rgb="FFFFFFFF"/>
        <rFont val="Calibri"/>
        <family val="2"/>
      </rPr>
      <t>’</t>
    </r>
    <r>
      <rPr>
        <sz val="10"/>
        <color rgb="FFFFFFFF"/>
        <rFont val="Times New Roman"/>
        <family val="1"/>
      </rPr>
      <t>s Degree in Business Administration</t>
    </r>
  </si>
  <si>
    <t>الدبلوم المهني في التدريس</t>
  </si>
  <si>
    <t>Professional Diploma in Teaching</t>
  </si>
  <si>
    <t>الجامعات حسب القطاع في إمارة عجمان  خلال العام الدراسي 2025\2024</t>
  </si>
  <si>
    <t>عدد الجامعات</t>
  </si>
  <si>
    <t>No. of Universities</t>
  </si>
  <si>
    <r>
      <t>العام الدراسي</t>
    </r>
    <r>
      <rPr>
        <sz val="12"/>
        <color rgb="FFFFFFFF"/>
        <rFont val="Times New Roman"/>
        <family val="1"/>
      </rPr>
      <t xml:space="preserve"> </t>
    </r>
    <r>
      <rPr>
        <sz val="10"/>
        <color rgb="FFFFFFFF"/>
        <rFont val="Times New Roman"/>
        <family val="1"/>
      </rPr>
      <t>Academic year</t>
    </r>
  </si>
  <si>
    <t>Government</t>
  </si>
  <si>
    <t>شبه حكومية</t>
  </si>
  <si>
    <t>Local Government</t>
  </si>
  <si>
    <t xml:space="preserve">Table No.(9-01 ) جدول رقم </t>
  </si>
  <si>
    <t>عدد المترددين</t>
  </si>
  <si>
    <t>Number of visitors</t>
  </si>
  <si>
    <t>عدد الوصفات الطبية المصروفة</t>
  </si>
  <si>
    <t>Number of Prescriptions</t>
  </si>
  <si>
    <t>المصدر: مستشفى عجمان التخصصي</t>
  </si>
  <si>
    <t>Hospital  Source: Ajman Specialty General</t>
  </si>
  <si>
    <r>
      <t>No. of visitors</t>
    </r>
    <r>
      <rPr>
        <sz val="10"/>
        <color rgb="FFFFFFFF"/>
        <rFont val="Sakkal Majalla"/>
      </rPr>
      <t xml:space="preserve"> </t>
    </r>
    <r>
      <rPr>
        <b/>
        <sz val="10"/>
        <color rgb="FFFFFFFF"/>
        <rFont val="Sakkal Majalla"/>
      </rPr>
      <t xml:space="preserve"> </t>
    </r>
    <r>
      <rPr>
        <sz val="12"/>
        <color rgb="FFFFFFFF"/>
        <rFont val="Sakkal Majalla"/>
      </rPr>
      <t>عدد</t>
    </r>
    <r>
      <rPr>
        <b/>
        <sz val="12"/>
        <color rgb="FFFFFFFF"/>
        <rFont val="Sakkal Majalla"/>
      </rPr>
      <t xml:space="preserve"> </t>
    </r>
    <r>
      <rPr>
        <sz val="12"/>
        <color rgb="FFFFFFFF"/>
        <rFont val="Sakkal Majalla"/>
      </rPr>
      <t>المترددين</t>
    </r>
  </si>
  <si>
    <t>إبريل</t>
  </si>
  <si>
    <r>
      <t>المراجعين</t>
    </r>
    <r>
      <rPr>
        <sz val="12"/>
        <color rgb="FFFFFFFF"/>
        <rFont val="Sakkal Majalla Ajman Hvy106"/>
      </rPr>
      <t xml:space="preserve"> </t>
    </r>
    <r>
      <rPr>
        <sz val="10"/>
        <color rgb="FFFFFFFF"/>
        <rFont val="Times New Roman"/>
        <family val="1"/>
      </rPr>
      <t>Reviewers</t>
    </r>
  </si>
  <si>
    <r>
      <t>القسم</t>
    </r>
    <r>
      <rPr>
        <sz val="12"/>
        <color rgb="FFFFFFFF"/>
        <rFont val="Sakkal Majalla Ajman Hvy106"/>
      </rPr>
      <t xml:space="preserve"> </t>
    </r>
    <r>
      <rPr>
        <sz val="10"/>
        <color rgb="FFFFFFFF"/>
        <rFont val="Times New Roman"/>
        <family val="1"/>
      </rPr>
      <t>Department</t>
    </r>
  </si>
  <si>
    <t>عدد الفحوصات</t>
  </si>
  <si>
    <t>No. of tests</t>
  </si>
  <si>
    <t>مراجعين المستشفى</t>
  </si>
  <si>
    <t>Reviewers of hospital</t>
  </si>
  <si>
    <t>مراجعين الطب الوقائي</t>
  </si>
  <si>
    <t>Reviewers Preventive Medicine</t>
  </si>
  <si>
    <t>قسم الأشعة</t>
  </si>
  <si>
    <t>X-Ray Department</t>
  </si>
  <si>
    <t>قسم المختبر</t>
  </si>
  <si>
    <t>Laboratory Department</t>
  </si>
  <si>
    <t>غير صالحة للإستهلاك</t>
  </si>
  <si>
    <t>Not valid for consumption</t>
  </si>
  <si>
    <t>صالحة للإستهلاك</t>
  </si>
  <si>
    <t>Valid for consumption</t>
  </si>
  <si>
    <t>إبل</t>
  </si>
  <si>
    <t>غنم</t>
  </si>
  <si>
    <t>بقر</t>
  </si>
  <si>
    <t>Cows</t>
  </si>
  <si>
    <t>جدول ( 01-10) Table</t>
  </si>
  <si>
    <t xml:space="preserve">  Source: Municipality &amp; Planning Department</t>
  </si>
  <si>
    <t>أنشطة قسم الصحة بدائرة البلدية والتخطيط حسب الشهور في إمارة عجمان خلال عام 2024</t>
  </si>
  <si>
    <r>
      <t>Health Division Activities in Ajman Municipality and Planning Department by months in the Emirate of</t>
    </r>
    <r>
      <rPr>
        <b/>
        <sz val="14"/>
        <color theme="1"/>
        <rFont val="Times New Roman"/>
        <family val="1"/>
      </rPr>
      <t xml:space="preserve"> </t>
    </r>
    <r>
      <rPr>
        <b/>
        <sz val="11"/>
        <color theme="1"/>
        <rFont val="Times New Roman"/>
        <family val="1"/>
      </rPr>
      <t>Ajman during the year 2024</t>
    </r>
  </si>
  <si>
    <t>عدد طلبات شهادة الإفراج الصحي للشحنات  الغذائية</t>
  </si>
  <si>
    <t>Health Release for Food Shipments</t>
  </si>
  <si>
    <t>الشهادات الصحية</t>
  </si>
  <si>
    <t>Certificates of health</t>
  </si>
  <si>
    <t>الإنذارات</t>
  </si>
  <si>
    <t>Warnings</t>
  </si>
  <si>
    <t>المخالفات</t>
  </si>
  <si>
    <t>Fines</t>
  </si>
  <si>
    <t>عينات المختبر</t>
  </si>
  <si>
    <t>Laboratory Samples</t>
  </si>
  <si>
    <t>تصدير</t>
  </si>
  <si>
    <t>بيطرية</t>
  </si>
  <si>
    <t>Veterinary</t>
  </si>
  <si>
    <t>محلات تجارية</t>
  </si>
  <si>
    <t>Shops</t>
  </si>
  <si>
    <t>استيراد</t>
  </si>
  <si>
    <t>Import</t>
  </si>
  <si>
    <t>أنشطة قسم الصحة بدائرة البلدية والتخطيط  في إمارة  عجمان  خلال  عام 2024</t>
  </si>
  <si>
    <r>
      <t>Activities of Health Division Municipality &amp; Planning Department in the Emirate of</t>
    </r>
    <r>
      <rPr>
        <b/>
        <sz val="14"/>
        <color theme="1"/>
        <rFont val="Times New Roman"/>
        <family val="1"/>
      </rPr>
      <t xml:space="preserve"> </t>
    </r>
    <r>
      <rPr>
        <b/>
        <sz val="11"/>
        <color theme="1"/>
        <rFont val="Times New Roman"/>
        <family val="1"/>
      </rPr>
      <t>Ajman during the year 2024</t>
    </r>
  </si>
  <si>
    <t>الأنشطة</t>
  </si>
  <si>
    <t>Activities</t>
  </si>
  <si>
    <t>محلات تم زيارتها</t>
  </si>
  <si>
    <t>Shops Visited</t>
  </si>
  <si>
    <t>شهادات صلاحية تصدير</t>
  </si>
  <si>
    <r>
      <t>E</t>
    </r>
    <r>
      <rPr>
        <sz val="10"/>
        <color rgb="FFFFFFFF"/>
        <rFont val="Times New Roman"/>
        <family val="1"/>
      </rPr>
      <t>xporting Certifications</t>
    </r>
  </si>
  <si>
    <t>مصادرات مواد غذائية  ( كغم)</t>
  </si>
  <si>
    <t>Foodstuff Confiscated(kg)</t>
  </si>
  <si>
    <t>اعتماد مركبة صحية</t>
  </si>
  <si>
    <t>Vehicle approval Permit(Health)</t>
  </si>
  <si>
    <t>File Periodic inspections*</t>
  </si>
  <si>
    <t>إنذارات</t>
  </si>
  <si>
    <t>مخالفات للمحلات</t>
  </si>
  <si>
    <t>Breaches</t>
  </si>
  <si>
    <t>جدول (03-10 )Table</t>
  </si>
  <si>
    <t>*(-) تعني تم وقف الخدمة</t>
  </si>
  <si>
    <t>*(-) means the service has been stopped</t>
  </si>
  <si>
    <t>عدد زيارات التفتيش على المنشآت</t>
  </si>
  <si>
    <t>Number of inspection visits at facilities</t>
  </si>
  <si>
    <t>عدد الشكاوي الصحية</t>
  </si>
  <si>
    <t>Number of health Complaints</t>
  </si>
  <si>
    <t>عدد طلبات شهادة تصدير الأغذية  ( شهادة )</t>
  </si>
  <si>
    <t>Number of Food Export Certificate Applications (Certificate)</t>
  </si>
  <si>
    <t>عمليات الصحة العامة                              ( إنذارات )</t>
  </si>
  <si>
    <t>Public Health Operations (Warnings)</t>
  </si>
  <si>
    <t>جدول (  04-10)  Table</t>
  </si>
  <si>
    <t>نتائج التحليل</t>
  </si>
  <si>
    <t>Analysis Results</t>
  </si>
  <si>
    <t>غير صالحة</t>
  </si>
  <si>
    <t>Unfit</t>
  </si>
  <si>
    <t>صالحة</t>
  </si>
  <si>
    <t>Fit</t>
  </si>
  <si>
    <t>جدول ( 05-10)  Table</t>
  </si>
  <si>
    <t>نوع  التحليل</t>
  </si>
  <si>
    <t>Test Type</t>
  </si>
  <si>
    <t>التحاليل الميكروبيولوجية</t>
  </si>
  <si>
    <t>Microbiologic Tests</t>
  </si>
  <si>
    <t>التحاليل الكيمياوية</t>
  </si>
  <si>
    <t>Chemical Tests</t>
  </si>
  <si>
    <t>التحاليل الفيزيائية</t>
  </si>
  <si>
    <t>Physical Tests</t>
  </si>
  <si>
    <t>عدد الإنذارات</t>
  </si>
  <si>
    <t>No. of Warnings</t>
  </si>
  <si>
    <t>عدد المخالفات</t>
  </si>
  <si>
    <t>No. of Fines</t>
  </si>
  <si>
    <t>الأفراد</t>
  </si>
  <si>
    <t>Personal</t>
  </si>
  <si>
    <t>مركبات</t>
  </si>
  <si>
    <t>Vehicles</t>
  </si>
  <si>
    <t>شركات</t>
  </si>
  <si>
    <t>Companies</t>
  </si>
  <si>
    <t>جدول ( 08-10 ) Table</t>
  </si>
  <si>
    <t>جدول (07-10) Table</t>
  </si>
  <si>
    <t>جدول ( 09-10 )Table</t>
  </si>
  <si>
    <t>الشهر</t>
  </si>
  <si>
    <t>مياه الصرف الصحي</t>
  </si>
  <si>
    <t>Wastewater</t>
  </si>
  <si>
    <t>Month</t>
  </si>
  <si>
    <r>
      <t xml:space="preserve">الوحدة:   م 3 </t>
    </r>
    <r>
      <rPr>
        <sz val="12"/>
        <color theme="1"/>
        <rFont val="Sakkal Majalla"/>
      </rPr>
      <t xml:space="preserve">                                                                                                      </t>
    </r>
  </si>
  <si>
    <t>نفايات صناعية غير خطرة ( طن )</t>
  </si>
  <si>
    <t>Non-Hazardous Industrial Wastes (Ton)</t>
  </si>
  <si>
    <t>نفايات منزلية وتجارية ( طن )</t>
  </si>
  <si>
    <t>Household &amp; commercial  Wastes ( Ton )</t>
  </si>
  <si>
    <t>النفايات الطبية ( كجم )</t>
  </si>
  <si>
    <t>Medical Wastes ( kg )</t>
  </si>
  <si>
    <t>جدول (10-10)  Table</t>
  </si>
  <si>
    <t>جدول (11-10)  Table</t>
  </si>
  <si>
    <t>كمية النفايات الواردة لمحطة تدوير النفايات</t>
  </si>
  <si>
    <t>Quantity of solid Wastes received in the recycling plant</t>
  </si>
  <si>
    <t>كمية النفايات التي تم فرزها أو تحويلها إلى سماد عضوي</t>
  </si>
  <si>
    <t>Quantity of solid Wastes received or composted</t>
  </si>
  <si>
    <t xml:space="preserve">الكمية:طن                                                                                                                                          </t>
  </si>
  <si>
    <t>Quantity: Ton</t>
  </si>
  <si>
    <t>عدد الحاويات الموفرة للمنازل</t>
  </si>
  <si>
    <t>Number of Wastes Containers provided for homes</t>
  </si>
  <si>
    <t>جدول (  12-10)  Table</t>
  </si>
  <si>
    <t>جدول (13-10)  Table</t>
  </si>
  <si>
    <t>عمليات التفتيش والرقابة على المنشآت الصناعية</t>
  </si>
  <si>
    <t>Industrial Monitoring &amp; inspection</t>
  </si>
  <si>
    <t>ترخيص منشأة صناعية – مهنية جديدة</t>
  </si>
  <si>
    <r>
      <t>Licensing an Industrial Establishment -</t>
    </r>
    <r>
      <rPr>
        <sz val="10"/>
        <color rgb="FF000000"/>
        <rFont val="Times New Roman"/>
        <family val="1"/>
      </rPr>
      <t xml:space="preserve"> </t>
    </r>
    <r>
      <rPr>
        <sz val="10"/>
        <color rgb="FFFFFFFF"/>
        <rFont val="Times New Roman"/>
        <family val="1"/>
      </rPr>
      <t>New vocational</t>
    </r>
  </si>
  <si>
    <t>نوع الحادث</t>
  </si>
  <si>
    <t>Accident Type</t>
  </si>
  <si>
    <t>تصادم</t>
  </si>
  <si>
    <t>Collusion</t>
  </si>
  <si>
    <t>صدم</t>
  </si>
  <si>
    <t>Accident</t>
  </si>
  <si>
    <t>تدهور</t>
  </si>
  <si>
    <t>Overturning</t>
  </si>
  <si>
    <t>دهس إنسان</t>
  </si>
  <si>
    <t>Human Run Over</t>
  </si>
  <si>
    <t>دهس حيوان</t>
  </si>
  <si>
    <t>Animal Run Over</t>
  </si>
  <si>
    <t>سقوط</t>
  </si>
  <si>
    <t>Falling</t>
  </si>
  <si>
    <t>مجموع الحوادث</t>
  </si>
  <si>
    <t>Total accidents</t>
  </si>
  <si>
    <t>جدول ( 01-11  ) Table</t>
  </si>
  <si>
    <t>Source: Ajman Police G.H.Q -  Administration of Traffic and Licensing</t>
  </si>
  <si>
    <t>*أخرى تشمل الحوادث الغير معروفة</t>
  </si>
  <si>
    <t>*Other: include unknown accidents</t>
  </si>
  <si>
    <t>جدول (02-11 ) Table</t>
  </si>
  <si>
    <t>درجة الإصابة</t>
  </si>
  <si>
    <t>Injury Degree</t>
  </si>
  <si>
    <t>Total Injuries</t>
  </si>
  <si>
    <t>بليغـة</t>
  </si>
  <si>
    <t>Serious</t>
  </si>
  <si>
    <t>متوسـطة</t>
  </si>
  <si>
    <t>Medium</t>
  </si>
  <si>
    <t>بـسـيطة</t>
  </si>
  <si>
    <t>Simple</t>
  </si>
  <si>
    <r>
      <t xml:space="preserve"> </t>
    </r>
    <r>
      <rPr>
        <b/>
        <sz val="8"/>
        <color theme="1"/>
        <rFont val="Times New Roman"/>
        <family val="1"/>
      </rPr>
      <t>Source: Ajman Police G.H.Q -  Administration of Traffic and Licensing</t>
    </r>
  </si>
  <si>
    <t>مجموع الإصابات</t>
  </si>
  <si>
    <t>أبريل</t>
  </si>
  <si>
    <t>مـايو</t>
  </si>
  <si>
    <t>يونيـو</t>
  </si>
  <si>
    <t>يوليـو</t>
  </si>
  <si>
    <t>جدول ( 03-11) Table</t>
  </si>
  <si>
    <t>Traffic Accidents according to the Degree of Injury and deaths by months during the year 2024</t>
  </si>
  <si>
    <t>نوع المعدات الفنية</t>
  </si>
  <si>
    <t>Type of Technical Machines</t>
  </si>
  <si>
    <t>Fire</t>
  </si>
  <si>
    <t>Portable &amp; Trailed Pumps</t>
  </si>
  <si>
    <t>مقص وفتاحة هيدروليكية</t>
  </si>
  <si>
    <t>Hydraulic Cutter and Opener</t>
  </si>
  <si>
    <t>زوارق إطفاء وإنقاذ</t>
  </si>
  <si>
    <t>Firefighting and Rescue boats</t>
  </si>
  <si>
    <t>اسكوتر بحري</t>
  </si>
  <si>
    <t>Marine Scooter</t>
  </si>
  <si>
    <t>المصدر: الإدارة العامة للدفاع المدني - عجمان</t>
  </si>
  <si>
    <t>جدول ( 05-11 ) Table</t>
  </si>
  <si>
    <t>عدد الدورات</t>
  </si>
  <si>
    <t>عدد المنتسبين للدورات التدريبية</t>
  </si>
  <si>
    <t>Number of Courses</t>
  </si>
  <si>
    <t>Number of participants in training courses</t>
  </si>
  <si>
    <t>جدول ( 06-11) Table</t>
  </si>
  <si>
    <t>الحريق</t>
  </si>
  <si>
    <t>الإنقاذ والإسعاف</t>
  </si>
  <si>
    <t>Rescue and Ambulance</t>
  </si>
  <si>
    <t>الغرق</t>
  </si>
  <si>
    <t>Drowning</t>
  </si>
  <si>
    <t>جدول ( 07-11  ) Table</t>
  </si>
  <si>
    <t>Al Manama</t>
  </si>
  <si>
    <t>Industrial 1</t>
  </si>
  <si>
    <t>مصفوت*</t>
  </si>
  <si>
    <t>Masfout*</t>
  </si>
  <si>
    <t>*مركز جديد تم افتتاحه في عام 2021</t>
  </si>
  <si>
    <t>*New center opened in 2021</t>
  </si>
  <si>
    <t>جدول (01-12 ) Table</t>
  </si>
  <si>
    <t>عدد المساجد</t>
  </si>
  <si>
    <t>Number of Mosques</t>
  </si>
  <si>
    <t>المصدر : الهيئة العامة للشؤون الإسلامية والأوقاف</t>
  </si>
  <si>
    <t xml:space="preserve">Source : General Authority of lslamic Affairs and Endowments                          </t>
  </si>
  <si>
    <t>المهنة</t>
  </si>
  <si>
    <t>Job</t>
  </si>
  <si>
    <t>إمام</t>
  </si>
  <si>
    <t>Emam</t>
  </si>
  <si>
    <t>مؤذن</t>
  </si>
  <si>
    <t>Muazzin</t>
  </si>
  <si>
    <t>مشرف مسجد</t>
  </si>
  <si>
    <t>Mosque Supervisor</t>
  </si>
  <si>
    <t>جدول (02-12 ) Table</t>
  </si>
  <si>
    <t>جدول (  03-12 ) Table</t>
  </si>
  <si>
    <t>السعة</t>
  </si>
  <si>
    <t>Capacity</t>
  </si>
  <si>
    <t>أكثر من 500</t>
  </si>
  <si>
    <t>More than 500</t>
  </si>
  <si>
    <t>400-500</t>
  </si>
  <si>
    <t>300-400</t>
  </si>
  <si>
    <t>200-300</t>
  </si>
  <si>
    <t>100-200</t>
  </si>
  <si>
    <t>أقل من 100</t>
  </si>
  <si>
    <t>Less than 100</t>
  </si>
  <si>
    <t>Unit : person</t>
  </si>
  <si>
    <t>جدول (  04-12 ) Table</t>
  </si>
  <si>
    <t>Areas</t>
  </si>
  <si>
    <t>الباهية</t>
  </si>
  <si>
    <t>Al  Bahia</t>
  </si>
  <si>
    <t>التلة</t>
  </si>
  <si>
    <t>Al Tallah</t>
  </si>
  <si>
    <t>الجرف 1، 2</t>
  </si>
  <si>
    <t>الجرف الصناعية 1 ،2</t>
  </si>
  <si>
    <t>Al Jerf Industrial 1 , 2</t>
  </si>
  <si>
    <t>الحليو 1، 2</t>
  </si>
  <si>
    <t>Al Heliow 1 , 2</t>
  </si>
  <si>
    <t>الحميدية 1، 2</t>
  </si>
  <si>
    <t>Al Hamidiya 1 , 2</t>
  </si>
  <si>
    <t>الراشدية  1، 2، 3</t>
  </si>
  <si>
    <t>Al Rashidiya 1 , 2 , 3</t>
  </si>
  <si>
    <t>الرقايب 1، 2</t>
  </si>
  <si>
    <t>Al Raqaib 1 , 2</t>
  </si>
  <si>
    <t>الرميلة  1، 2، 3</t>
  </si>
  <si>
    <t>Al Rumailah 1 , 2 , 3</t>
  </si>
  <si>
    <t>الروضة  1، 2، 3</t>
  </si>
  <si>
    <t>Al Rawda 1 , 2 , 3</t>
  </si>
  <si>
    <t>الزاهية</t>
  </si>
  <si>
    <t>Al zaahia</t>
  </si>
  <si>
    <t>الصفيا</t>
  </si>
  <si>
    <t>Al Safia</t>
  </si>
  <si>
    <t>المنتزي 1 ،2</t>
  </si>
  <si>
    <t>Al Muntazi 1 , 2</t>
  </si>
  <si>
    <t>المويهات  1، 2، 3</t>
  </si>
  <si>
    <t>Al Muwaihat 1 , 2 , 3</t>
  </si>
  <si>
    <t>النخيل 1، 2</t>
  </si>
  <si>
    <t>Al Nakhil 1 , 2</t>
  </si>
  <si>
    <t>النعيمية  1، 2، 3</t>
  </si>
  <si>
    <t>Nuaimia 1 , 2 , 3</t>
  </si>
  <si>
    <t>عجمان الصناعية 1، 2</t>
  </si>
  <si>
    <t>Ajman Industrial 1 , 2</t>
  </si>
  <si>
    <t>ليوارة  1، 2</t>
  </si>
  <si>
    <t>Liwara 1 , 2</t>
  </si>
  <si>
    <t>العالية*</t>
  </si>
  <si>
    <t>Al Alia*</t>
  </si>
  <si>
    <t>الشيخ محمد بن زايد</t>
  </si>
  <si>
    <t>Sheikh Mohammed bin zayed</t>
  </si>
  <si>
    <t>الزوراء*</t>
  </si>
  <si>
    <t>Alzorah*</t>
  </si>
  <si>
    <t>*منطقة جديدة</t>
  </si>
  <si>
    <t>*New region</t>
  </si>
  <si>
    <t>جدول (  05-12 ) Table</t>
  </si>
  <si>
    <t>Sector</t>
  </si>
  <si>
    <t>القطاع</t>
  </si>
  <si>
    <t>City Sector</t>
  </si>
  <si>
    <t>قطاع المدينة</t>
  </si>
  <si>
    <t>Northern Sector</t>
  </si>
  <si>
    <t>القطاع الشمالي</t>
  </si>
  <si>
    <t>Southern Sector</t>
  </si>
  <si>
    <t>القطاع الجنوبي</t>
  </si>
  <si>
    <t>Mid Sector</t>
  </si>
  <si>
    <t>القطاع الأوسط</t>
  </si>
  <si>
    <t>Eastern Sector</t>
  </si>
  <si>
    <t>القطاع الشرقي</t>
  </si>
  <si>
    <t>AlManama Sector</t>
  </si>
  <si>
    <t>قطاع المنامة</t>
  </si>
  <si>
    <t>Masfout Sector</t>
  </si>
  <si>
    <t>قطاع مصفوت</t>
  </si>
  <si>
    <t>Alzorah Sector*</t>
  </si>
  <si>
    <t>قطاع الزوراء*</t>
  </si>
  <si>
    <t>توزيع المساجد المشيدة حسب جهة الإنشاء في إمارة عجمان خلال عام 2024</t>
  </si>
  <si>
    <t>Distribution of mosques built by the Construction Authority in the Emirate of Ajman during the year 2024</t>
  </si>
  <si>
    <t>جدول (  06-12 ) Table</t>
  </si>
  <si>
    <t>المساجد المشيدة حسب جهة الإنشاء</t>
  </si>
  <si>
    <t>Mosques built according to the construction site</t>
  </si>
  <si>
    <t>مساجد حكومية</t>
  </si>
  <si>
    <t>Government mosques</t>
  </si>
  <si>
    <t>مساجد حكومة محلية</t>
  </si>
  <si>
    <t>Local government mosques</t>
  </si>
  <si>
    <t>أهالي</t>
  </si>
  <si>
    <t>Parents</t>
  </si>
  <si>
    <t>عدد المساجد التي تقام بها صلاة الجمعة والجماعة في إمارة عجمان خلال عام 2024</t>
  </si>
  <si>
    <t>The number of mosques where Friday and congregational prayers are held in the emirate of Ajman during 2024</t>
  </si>
  <si>
    <t>جدول (  07-12 ) Table</t>
  </si>
  <si>
    <t>المساجد</t>
  </si>
  <si>
    <t>Mosques</t>
  </si>
  <si>
    <t>مسجد جمعة</t>
  </si>
  <si>
    <t>Jumaa Mosque</t>
  </si>
  <si>
    <t>مسجد جماعة</t>
  </si>
  <si>
    <t>Congregational</t>
  </si>
  <si>
    <t>مصلى العيد*</t>
  </si>
  <si>
    <t>Eid Mosque*</t>
  </si>
  <si>
    <t>* مصلى العيد ثابت لصلاة العيد ولا تقام فيه الصلوات الأخرى</t>
  </si>
  <si>
    <t>* The Eid prayer is fixed for the Eid prayer and no other prayers are held there</t>
  </si>
  <si>
    <t>مراكز تحفيظ القرآن حسب المناطق في إمارة عجمان خلال عام 2024</t>
  </si>
  <si>
    <t>Quran memorization centers by regions in the Emirate of Ajman during the year 2024</t>
  </si>
  <si>
    <t>جدول (  08-12 ) Table</t>
  </si>
  <si>
    <t>عدد مراكز تحفيظ القرآن</t>
  </si>
  <si>
    <t>Al Jurf 1</t>
  </si>
  <si>
    <t>المويهات 2</t>
  </si>
  <si>
    <t>Al Muwaihat 2</t>
  </si>
  <si>
    <t>مصفوت  5</t>
  </si>
  <si>
    <t>Masfout 5</t>
  </si>
  <si>
    <t>الراشدية</t>
  </si>
  <si>
    <t>Al Rashidiya</t>
  </si>
  <si>
    <t>عدد الخطباء  حسب الجنسية  في إمارة عجمان خلال عام 2024</t>
  </si>
  <si>
    <t>Number of preachers by nationality in the Emirate of Ajman during the year 2024</t>
  </si>
  <si>
    <t>جدول (  09-12 ) Table</t>
  </si>
  <si>
    <t>خطيب</t>
  </si>
  <si>
    <t>Preacher</t>
  </si>
  <si>
    <t>إجمالي عدد المحفظين والمشرفين حسب النوع في إمارة عجمان خلال عام 2024</t>
  </si>
  <si>
    <t>Total number of memorizers and supervisors by gender in the Emirate of Ajman during the year 2024</t>
  </si>
  <si>
    <t>وسيلة التعلم</t>
  </si>
  <si>
    <t>Learning method</t>
  </si>
  <si>
    <t>المحفظين</t>
  </si>
  <si>
    <t>Memorizers</t>
  </si>
  <si>
    <t>المشرفين</t>
  </si>
  <si>
    <t>Supervisors</t>
  </si>
  <si>
    <t>ذكر</t>
  </si>
  <si>
    <t>انثى</t>
  </si>
  <si>
    <t>حلقات المساجد</t>
  </si>
  <si>
    <t>Mosque circles</t>
  </si>
  <si>
    <t>التعليم عن بعد</t>
  </si>
  <si>
    <t>Remote education</t>
  </si>
  <si>
    <r>
      <t xml:space="preserve">المصدر:مركز حميد بن راشد النعيمي لخدمة القرآن الكريم </t>
    </r>
    <r>
      <rPr>
        <sz val="12"/>
        <color theme="1"/>
        <rFont val="Calibri"/>
        <family val="2"/>
      </rPr>
      <t xml:space="preserve"> </t>
    </r>
  </si>
  <si>
    <t>Source: Humaid bin Rashid Al Nuaimi Center for Holy Quran Service</t>
  </si>
  <si>
    <t>إجمالي عدد حلقات المساجد و طلاب المساجد في إمارة عجمان خلال الأعوام 2022- 2024</t>
  </si>
  <si>
    <t>Total number of mosque circles and mosque students in the Emirate of Ajman during the years 2022-2024</t>
  </si>
  <si>
    <t>عدد الطلاب</t>
  </si>
  <si>
    <t>No. of students</t>
  </si>
  <si>
    <t>عدد الحلقات</t>
  </si>
  <si>
    <t>No. of circles</t>
  </si>
  <si>
    <t>إحصاءات جائزة عجمان للقرآن الكريم خلال الأعوام 2021- 2024</t>
  </si>
  <si>
    <t>Statistics of Ajman Award for the Holy Quran during the years 2021-2024</t>
  </si>
  <si>
    <t>عدد المسجلين بالجائزة</t>
  </si>
  <si>
    <t>Number of registered participants in the award</t>
  </si>
  <si>
    <t>عدد المسجلين الموافق عليهم</t>
  </si>
  <si>
    <t>توزيع منتسبي جائزة عجمان للقرآن الكريم حسب أفرع المسابقة خلال الأعوام 2022- 2024</t>
  </si>
  <si>
    <t>Distribution of participants of Ajman Award for the Holy Quran according to the competition branches during the years 2022-2024</t>
  </si>
  <si>
    <t>عدد المسابقات</t>
  </si>
  <si>
    <t>Number of competitions</t>
  </si>
  <si>
    <t>عدد الأفرع</t>
  </si>
  <si>
    <t>Number of branches</t>
  </si>
  <si>
    <t>مسابقة القرآن</t>
  </si>
  <si>
    <t>Quran competition</t>
  </si>
  <si>
    <t>مسابقة الأمهات</t>
  </si>
  <si>
    <t>Mothers’ competition</t>
  </si>
  <si>
    <t>أصحاب الهمم</t>
  </si>
  <si>
    <t>Persons with Disabilities competition</t>
  </si>
  <si>
    <t>Rating level</t>
  </si>
  <si>
    <t>مستوى تصنيف الفنادق</t>
  </si>
  <si>
    <t>5 Stars Hotels</t>
  </si>
  <si>
    <t>5 نجوم</t>
  </si>
  <si>
    <t>4  Stars  Hotels</t>
  </si>
  <si>
    <t>4 نجوم</t>
  </si>
  <si>
    <t>3  Stars  Hotels</t>
  </si>
  <si>
    <t>3 نجوم</t>
  </si>
  <si>
    <t>2  Stars  Hotels</t>
  </si>
  <si>
    <t>2 نجوم</t>
  </si>
  <si>
    <t>1  Star  Hotels</t>
  </si>
  <si>
    <t>نجمة واحده</t>
  </si>
  <si>
    <t>جدول ( 01-13 ) Table</t>
  </si>
  <si>
    <t>Source: Department of Tourism Development</t>
  </si>
  <si>
    <t>جدول ( 02-13 )  Table</t>
  </si>
  <si>
    <t>The level of classification of hotel apartments</t>
  </si>
  <si>
    <t>مستوى تصنيف الشقق الفندقية</t>
  </si>
  <si>
    <t>Superior</t>
  </si>
  <si>
    <t>ممتازة</t>
  </si>
  <si>
    <t>Standard</t>
  </si>
  <si>
    <t>عادية</t>
  </si>
  <si>
    <t>Temporary Furnished Apartments</t>
  </si>
  <si>
    <t>شقق مفروشة</t>
  </si>
  <si>
    <t>Camps</t>
  </si>
  <si>
    <t>المخيمات</t>
  </si>
  <si>
    <t>جدول ( 03-13 )  Table</t>
  </si>
  <si>
    <t>البيــــان</t>
  </si>
  <si>
    <t>No. of Hotels</t>
  </si>
  <si>
    <t>عدد الفنادق</t>
  </si>
  <si>
    <t>No. of  Hotel Apartments</t>
  </si>
  <si>
    <t>عدد الشقق الفندقية</t>
  </si>
  <si>
    <t>No. of  Hotels Beds</t>
  </si>
  <si>
    <t>عدد الاسرة بالفنادق</t>
  </si>
  <si>
    <t>No. of  Hotel Apartments Beds</t>
  </si>
  <si>
    <t>عدد الاسرة بالشقق الفندقية</t>
  </si>
  <si>
    <t>No. of  Hotels Rooms</t>
  </si>
  <si>
    <t>عدد غرف الفنادق</t>
  </si>
  <si>
    <t>No. of Hotel Apartments Rooms</t>
  </si>
  <si>
    <t>عدد غرف الشقق الفندقية</t>
  </si>
  <si>
    <t>جدول ( 04-13 )  Table</t>
  </si>
  <si>
    <t>البــــــــــــــــيان</t>
  </si>
  <si>
    <t>Hotel Room Occupancy</t>
  </si>
  <si>
    <t>نسبة الإشغال في الغرف الفندقية</t>
  </si>
  <si>
    <t>Hotel Apartments Occupancy</t>
  </si>
  <si>
    <t>نسبة الإشغال في الشقة الفندقية</t>
  </si>
  <si>
    <t>عدد النزلاء في الفنادق</t>
  </si>
  <si>
    <t>Number of guests in hotels</t>
  </si>
  <si>
    <t>عدد النزلاء في الشقق الفندقية</t>
  </si>
  <si>
    <t>Number of guests in hotel  apartments</t>
  </si>
  <si>
    <t>جدول (05-13 )  Table</t>
  </si>
  <si>
    <t>جدول ( 06-13 )  Table</t>
  </si>
  <si>
    <t>عدد الزوار</t>
  </si>
  <si>
    <t>Number of Visitors</t>
  </si>
  <si>
    <t>2021*</t>
  </si>
  <si>
    <r>
      <t xml:space="preserve">*انخفض عدد زوار متحف عجمان خلال عام 2021  بسبب </t>
    </r>
    <r>
      <rPr>
        <sz val="10"/>
        <color theme="1"/>
        <rFont val="Sakkal Majalla"/>
      </rPr>
      <t>إنتشار جائحة كوفيد-19</t>
    </r>
    <r>
      <rPr>
        <sz val="10"/>
        <color rgb="FF000000"/>
        <rFont val="Sakkal Majalla"/>
      </rPr>
      <t xml:space="preserve"> </t>
    </r>
    <r>
      <rPr>
        <sz val="10"/>
        <color theme="1"/>
        <rFont val="Sakkal Majalla"/>
      </rPr>
      <t>وذلك لإبطاء إنتشار الفايروس والحث على التباعد الاجتماعي.</t>
    </r>
  </si>
  <si>
    <r>
      <t>*</t>
    </r>
    <r>
      <rPr>
        <sz val="12"/>
        <color theme="1"/>
        <rFont val="Calibri"/>
        <family val="2"/>
      </rPr>
      <t xml:space="preserve"> </t>
    </r>
    <r>
      <rPr>
        <b/>
        <sz val="8"/>
        <color rgb="FF000000"/>
        <rFont val="Times New Roman"/>
        <family val="1"/>
      </rPr>
      <t>The number of visitors to the Ajman Museum reduced in the year 2021 due to the spread of the Covid-19 pandemic, to slow the spread of the virus and encourage social distancing.</t>
    </r>
  </si>
  <si>
    <t>جدول ( 07-13 )  Table</t>
  </si>
  <si>
    <t>عدد زوار متحف عجمان حسب الأشهر خلال عام 2024</t>
  </si>
  <si>
    <t>Number of Ajman Museum Visitors by Months during the year 2024</t>
  </si>
  <si>
    <t>No. of Visitors</t>
  </si>
  <si>
    <t>اغسطس</t>
  </si>
  <si>
    <t>اكتوبر</t>
  </si>
  <si>
    <t xml:space="preserve">Table ( 14-01 )جدول </t>
  </si>
  <si>
    <t>النشاط الاقتصادي</t>
  </si>
  <si>
    <t>Economic Activity</t>
  </si>
  <si>
    <t>الزراعة والحراجة وصيد الأسماك</t>
  </si>
  <si>
    <t>Agriculture, forestry and fishing forestry and fishing lures, forestry and fishing</t>
  </si>
  <si>
    <t>التعدين واستغلال المحاجر</t>
  </si>
  <si>
    <t>Mining and quarrying</t>
  </si>
  <si>
    <t>الصناعة التحويلية</t>
  </si>
  <si>
    <t>Manufacturing</t>
  </si>
  <si>
    <t>إمدادات الكهرباء والغاز والبخار وتكييف الهواء</t>
  </si>
  <si>
    <t>Electricity, gas, and water supply; waste management activities</t>
  </si>
  <si>
    <t>التشييد</t>
  </si>
  <si>
    <t>Construction</t>
  </si>
  <si>
    <t>تجارة الجملة والتجزئة؛ إصلاح المركبات ذات المحركات والدراجات النارية</t>
  </si>
  <si>
    <t>Wholesale and retail trade; repair of motor vehicles and motorcycles</t>
  </si>
  <si>
    <t>النقل والتخزين</t>
  </si>
  <si>
    <t>Transportation and storage</t>
  </si>
  <si>
    <t>أنشطة خدمات الإقامة والطعام</t>
  </si>
  <si>
    <t>Accommodation and food service activities</t>
  </si>
  <si>
    <t>المعلومات والاتصالات</t>
  </si>
  <si>
    <t>Information and communication</t>
  </si>
  <si>
    <t>الأنشطة المالية وأنشطة التأمين</t>
  </si>
  <si>
    <t>Financial and insurance activities</t>
  </si>
  <si>
    <t>الأنشطة العقارية</t>
  </si>
  <si>
    <t>Real estate activities</t>
  </si>
  <si>
    <t>الأنشطة المهنية والعلمية والتقنية</t>
  </si>
  <si>
    <t>Professional, scientific and technical activities</t>
  </si>
  <si>
    <t>أنشطة الخدمات الإدارية وخدمات الدعم</t>
  </si>
  <si>
    <t>Administrative and support service activities</t>
  </si>
  <si>
    <t>الإدارة العامة والدفاع؛ والضمان الاجتماعي الإلزامي</t>
  </si>
  <si>
    <t>Public administration and defense; compulsory social security</t>
  </si>
  <si>
    <t>التعليم</t>
  </si>
  <si>
    <t>Education</t>
  </si>
  <si>
    <t>الأنشطة في مجال صحة الإنسان والعمل الاجتماعي</t>
  </si>
  <si>
    <t>Human health and social work activities</t>
  </si>
  <si>
    <t>الفنون والترفيه والتسلية</t>
  </si>
  <si>
    <t>Arts, recreation and other service activities</t>
  </si>
  <si>
    <t>أنشطة الخدمات الأخرى</t>
  </si>
  <si>
    <t>Other service activities</t>
  </si>
  <si>
    <t>أنشطة الأُسَر المعيشية التي تستخدم أفراداً؛ وأنشطة الأُسَر المعيشية في إنتاج سلع وخدمات غير مميَّزة لاستعمالها الخاص</t>
  </si>
  <si>
    <t>Activities of households as employers</t>
  </si>
  <si>
    <r>
      <t xml:space="preserve">Source: </t>
    </r>
    <r>
      <rPr>
        <b/>
        <sz val="8"/>
        <color rgb="FF1D2129"/>
        <rFont val="Times New Roman"/>
        <family val="1"/>
      </rPr>
      <t>‏‎</t>
    </r>
    <r>
      <rPr>
        <b/>
        <sz val="8"/>
        <color theme="1"/>
        <rFont val="Times New Roman"/>
        <family val="1"/>
      </rPr>
      <t>Ajman Statistics Center</t>
    </r>
  </si>
  <si>
    <t xml:space="preserve">**تقديرات أولية    </t>
  </si>
  <si>
    <t>**Preliminary estimates</t>
  </si>
  <si>
    <t xml:space="preserve">***المجاميع قد لاتتطابق بسبب التقريب </t>
  </si>
  <si>
    <t>***Totals may not match because of rounding.</t>
  </si>
  <si>
    <t>Table (14-02 )جدول</t>
  </si>
  <si>
    <t>Table (14-03 )جدول</t>
  </si>
  <si>
    <t>الإجمالي***</t>
  </si>
  <si>
    <t>Total***</t>
  </si>
  <si>
    <t>كسوة العيد</t>
  </si>
  <si>
    <t>كفالة الأيتام</t>
  </si>
  <si>
    <t>المجـــموع</t>
  </si>
  <si>
    <t>Rent</t>
  </si>
  <si>
    <t>تأهيل أصحاب الهمم حسب النوع و العمر5 -18 سنة  لإمارة عجمان خلال عام 2024/2025*</t>
  </si>
  <si>
    <t>Rehabilitation of People of Determination by Gender and Age 5–18 years in the Emirate of Ajman during 2024/2025*</t>
  </si>
  <si>
    <t>الإعاقة</t>
  </si>
  <si>
    <t>Disability</t>
  </si>
  <si>
    <t>ذهنية</t>
  </si>
  <si>
    <t>Mentality</t>
  </si>
  <si>
    <t>داون</t>
  </si>
  <si>
    <t>Down</t>
  </si>
  <si>
    <t>متعددة</t>
  </si>
  <si>
    <t>Multiple</t>
  </si>
  <si>
    <t>المصدر : مركز عجمان لتأهيل أصحاب الهمم</t>
  </si>
  <si>
    <t>Rehabilitation of People of Determination by Gender and Age 0–5 years in the Emirate of Ajman during 2024/2025*</t>
  </si>
  <si>
    <t>المستفيدين  بحسب نوع المساعدة من جمعية دار الـــــــبر فرع عجمان خلال عام 2024*</t>
  </si>
  <si>
    <t>Beneficiaries by type of Assistance of Dar Al Ber Society in Ajman Branch during the year 2024*</t>
  </si>
  <si>
    <t>جدول ( 05-15  ) Table</t>
  </si>
  <si>
    <t>نوع المساعدة</t>
  </si>
  <si>
    <t>Type of assistance</t>
  </si>
  <si>
    <t>عدد المستفيدين</t>
  </si>
  <si>
    <t>Number of beneficiaries</t>
  </si>
  <si>
    <t>الموازنة المصروفة</t>
  </si>
  <si>
    <t>Budget spent</t>
  </si>
  <si>
    <t>إيجار</t>
  </si>
  <si>
    <t>بناء أو تأثيث منزل</t>
  </si>
  <si>
    <t>Building or furnishing a house</t>
  </si>
  <si>
    <t>رسوم دراسية وجامعية</t>
  </si>
  <si>
    <t>Tuition and university fees</t>
  </si>
  <si>
    <t>علاج</t>
  </si>
  <si>
    <t>Treatment</t>
  </si>
  <si>
    <t>فواتير الكهرباء</t>
  </si>
  <si>
    <t>Electricity bills</t>
  </si>
  <si>
    <t>مصاريف معيشية</t>
  </si>
  <si>
    <t>Living expenses</t>
  </si>
  <si>
    <t>شراء مواد غذائية</t>
  </si>
  <si>
    <t>Buying food items</t>
  </si>
  <si>
    <t>Holiday livery</t>
  </si>
  <si>
    <t>أخرى**</t>
  </si>
  <si>
    <t>Other**</t>
  </si>
  <si>
    <t>*الإجمالي قد لايتطابق بسبب التقريب</t>
  </si>
  <si>
    <t>*Totals May not match due to rounding</t>
  </si>
  <si>
    <t>**اخرى مثل المساعدات الأخرى المتنوعة التي تقدمها الجمعية مثل ( مساعدات الزواج - توفير تذاكر سفر للمغادرين - توفير حقائب مدرسية للطلاب - مساعدات دفع رسوم تجديد الإقامة - مساعدات لدفع الديون)</t>
  </si>
  <si>
    <t>**Other, such as various other assistance provided by the association, such as (marriage assistance-providing travel tickets for departures - providing school bags for students-assistance in paying residence renewal fees - assistance to pay debts)</t>
  </si>
  <si>
    <t xml:space="preserve">المصدر: جمعية دار البــر                                                                                                               </t>
  </si>
  <si>
    <t>Source: Dar Al Ber Society</t>
  </si>
  <si>
    <t>برامج ومشاريع جمعية دار الـــــــبر فرع عجمان خارج الدولة خلال عام 2024</t>
  </si>
  <si>
    <t>Programs and projects of Dar Al-Ber Association Ajman branch outside the country during the year 2024</t>
  </si>
  <si>
    <t>Building mosques outside the country</t>
  </si>
  <si>
    <t>مشاريع المـــــياه خارج الدولة</t>
  </si>
  <si>
    <t>Water projects outside the country</t>
  </si>
  <si>
    <t>Charitable endowment projects outside the country</t>
  </si>
  <si>
    <t>مشاريع الأسر المنتجة خارج الدولة</t>
  </si>
  <si>
    <t>Projects of productive families outside the country</t>
  </si>
  <si>
    <t>الأسر المتقدمة والمستفيدة  حسب نوع المساعدة والجنسية من جمعية دار الـــــــبر فرع عجمان لعام خلال عام 2024</t>
  </si>
  <si>
    <t>Developed and Beneficiary Families by type of Assistance and nationality from Dar Al Ber Society Ajman Branch during the year 2024</t>
  </si>
  <si>
    <t>جدول ( 07-15  ) Table</t>
  </si>
  <si>
    <t>Type of Assistance</t>
  </si>
  <si>
    <t>عدد الأسر المستفيدة ( المقبولة )</t>
  </si>
  <si>
    <t>عدد الأسر المتقدمة ( غير المقبولة )</t>
  </si>
  <si>
    <t>Number of Beneficiary families  ( Accepted )</t>
  </si>
  <si>
    <t>Number of developed families (Not accepted)</t>
  </si>
  <si>
    <t>أسر غير مواطنة</t>
  </si>
  <si>
    <t>Non -Citizen families</t>
  </si>
  <si>
    <t>أسر مواطنة</t>
  </si>
  <si>
    <t>Citizen families</t>
  </si>
  <si>
    <t>Humanitarian aid</t>
  </si>
  <si>
    <t>المساعدات الإنسانية</t>
  </si>
  <si>
    <t>Medical aid</t>
  </si>
  <si>
    <t>المساعدات الطبية</t>
  </si>
  <si>
    <t>Education Students</t>
  </si>
  <si>
    <t>طلاب  علم</t>
  </si>
  <si>
    <t>Institutional support</t>
  </si>
  <si>
    <t>دعم مؤسسات</t>
  </si>
  <si>
    <t>المستفيدين من برامج ومشاريع جمعية دار الـــــــبر فرع عجمان في إمارة عجمان خلال عام 2024</t>
  </si>
  <si>
    <t>Beneficiaries from Programs and projects of Dar Al-Albar Association Ajman branch in the Emirate of Ajman during year 2024</t>
  </si>
  <si>
    <t>جدول ( 08-15  ) Table</t>
  </si>
  <si>
    <t>No. of beneficiaries</t>
  </si>
  <si>
    <t>مشروع إفطار الصائم</t>
  </si>
  <si>
    <t>The fasting breakfast project</t>
  </si>
  <si>
    <t>مشروع زكاة الفطر</t>
  </si>
  <si>
    <t>Zakat al-Fitr project</t>
  </si>
  <si>
    <t>Eid Clothing Project</t>
  </si>
  <si>
    <t>مشروع الأضاحي</t>
  </si>
  <si>
    <t>The sacrificial project</t>
  </si>
  <si>
    <t>مشروع الصيف</t>
  </si>
  <si>
    <t>The summer project</t>
  </si>
  <si>
    <t>مشروع توزيع السلل الغذائية</t>
  </si>
  <si>
    <t>Food Basket distribution project</t>
  </si>
  <si>
    <t>الحقيبة المدرسية</t>
  </si>
  <si>
    <t>The school bag</t>
  </si>
  <si>
    <t>Sponsorship of orphans</t>
  </si>
  <si>
    <t>عدد الحالات (البطاقات) للمساعدات الاجتماعية حسب الفئات في إمارة عجمان خلال عام 2024</t>
  </si>
  <si>
    <t>Number of Social Assistance Cases (Cards) by Type of Case by categories in the Emirate of Ajman during the year 2024</t>
  </si>
  <si>
    <t>جدول ( 09-15  ) Table</t>
  </si>
  <si>
    <t>الفئة</t>
  </si>
  <si>
    <t>Category</t>
  </si>
  <si>
    <t>عدد حالات وقيم المساعدات الاجتماعية وعدد المستفيدين في إمارة عجمان خلال عام 2024</t>
  </si>
  <si>
    <t>Social Assistance Cases, Values and No. of Beneficiaries in the Emirate of Ajman during the year 2024</t>
  </si>
  <si>
    <t>عدد الحالات</t>
  </si>
  <si>
    <t>No. of Cases</t>
  </si>
  <si>
    <t>قيمة المساعدات  بالدرهم</t>
  </si>
  <si>
    <t>Value of  Welfare payment</t>
  </si>
  <si>
    <t>عدد الأفراد  المستفيدين</t>
  </si>
  <si>
    <t>No. of Beneficiaries</t>
  </si>
  <si>
    <t>جدول ( 10-15  ) Table</t>
  </si>
  <si>
    <t xml:space="preserve">Value: AED </t>
  </si>
  <si>
    <t>فئة أصحاب الهمم والعجز الصحي الغير قادرين على العمل</t>
  </si>
  <si>
    <t>الأرامل وزوجات السجناء</t>
  </si>
  <si>
    <t>الأطفال في الظروف المعيشية الصعبة (الأيتام، مجهولي النسب، أبناء السجين)</t>
  </si>
  <si>
    <t>أصحاب الهمم العاملين</t>
  </si>
  <si>
    <t>Employed - People of Determination</t>
  </si>
  <si>
    <t>العاملين / المتقاعدين</t>
  </si>
  <si>
    <t>Employed Beneficiary</t>
  </si>
  <si>
    <t>الغير مستحقين على النظام الجديد</t>
  </si>
  <si>
    <t>Ineligible group</t>
  </si>
  <si>
    <t>العاطلين عن العمل من هم أعمارهم 45 فما فوق</t>
  </si>
  <si>
    <t>جدول ( 01-16  ) Table</t>
  </si>
  <si>
    <t>الأرقام القياسية لأسعار المستهلك لإمارة عجمان  خلال عام 2024</t>
  </si>
  <si>
    <t>Major Groups</t>
  </si>
  <si>
    <t>الرقم القياسي لأسعار المستهلك</t>
  </si>
  <si>
    <t>Consumer price index</t>
  </si>
  <si>
    <t>الأغذية والمشروبات</t>
  </si>
  <si>
    <t>Food and Beverages</t>
  </si>
  <si>
    <t>التبغ</t>
  </si>
  <si>
    <t>Tobacco</t>
  </si>
  <si>
    <t>الملابس والأحذية</t>
  </si>
  <si>
    <t>Textiles, Clothing and Footwear</t>
  </si>
  <si>
    <t>السكن والمياه والكهرباء والغاز</t>
  </si>
  <si>
    <t>Housing, Water, Electricity, Gas</t>
  </si>
  <si>
    <t>التجهيزات والمعدات المنزلية</t>
  </si>
  <si>
    <t>Furniture and Household Goods</t>
  </si>
  <si>
    <t>خدمات الصحة</t>
  </si>
  <si>
    <t>Medical Care</t>
  </si>
  <si>
    <t>خدمات النقل</t>
  </si>
  <si>
    <t>Transportation</t>
  </si>
  <si>
    <t>الاتصالات</t>
  </si>
  <si>
    <t>Communications</t>
  </si>
  <si>
    <t>الترويح والثقافة</t>
  </si>
  <si>
    <t>Recreation and Culture</t>
  </si>
  <si>
    <t>المطاعم والفنادق</t>
  </si>
  <si>
    <t>Restaurants and Hotels</t>
  </si>
  <si>
    <t>التأمين والخدمات المالية</t>
  </si>
  <si>
    <t>Insurance and Financial Services</t>
  </si>
  <si>
    <t>سلع وخدمات متنوعة</t>
  </si>
  <si>
    <t>Miscellaneous Goods and Services</t>
  </si>
  <si>
    <t>Source: Federal Competitiveness and Statistics Centre</t>
  </si>
  <si>
    <t>جدول ( 02-16  ) Table</t>
  </si>
  <si>
    <r>
      <t xml:space="preserve">معدل </t>
    </r>
    <r>
      <rPr>
        <b/>
        <sz val="14"/>
        <rFont val="Sakkal Majalla"/>
      </rPr>
      <t>التغير (التضخم) السنوي حسب مجموعة الانفاق الرئيسية في إمارة عجمان خلال عام 2024</t>
    </r>
  </si>
  <si>
    <t>Annual growth rate (inflation) by Major Groups of Expenditure in the Emirate of Ajman during the year 2024</t>
  </si>
  <si>
    <t>المجموعات الرئيسية</t>
  </si>
  <si>
    <t>متوسط الرقم القياسي لأسعار المستهلك</t>
  </si>
  <si>
    <t>Average Consumer price index</t>
  </si>
  <si>
    <t>Food and soft drinks</t>
  </si>
  <si>
    <t>Beverages and tobacco</t>
  </si>
  <si>
    <t>Textiles, clothing and footwear</t>
  </si>
  <si>
    <t>Housing</t>
  </si>
  <si>
    <t>Furniture and household goods</t>
  </si>
  <si>
    <t>Medical care</t>
  </si>
  <si>
    <t>Recreation and culture</t>
  </si>
  <si>
    <t>Restaurants and hotels</t>
  </si>
  <si>
    <t>Miscellaneous goods and services</t>
  </si>
  <si>
    <t>درجة الحرارة المئوية الصغرى والعظمى حسب الشهر ومحطة الأرصـاد بإمارة عجمان خلال عام 2024</t>
  </si>
  <si>
    <t>Minimum and Maximum Temperature by month and station in the Emirate of Ajman during the year 2024</t>
  </si>
  <si>
    <t>جدول ( 01-17  ) Table</t>
  </si>
  <si>
    <t>Station</t>
  </si>
  <si>
    <t>ديسمبــر</t>
  </si>
  <si>
    <t>نوفمبـر</t>
  </si>
  <si>
    <t>أكتوبـر</t>
  </si>
  <si>
    <t>سبتمبـر</t>
  </si>
  <si>
    <t>أغسطـس</t>
  </si>
  <si>
    <t>يوليــو</t>
  </si>
  <si>
    <t>يونيــو</t>
  </si>
  <si>
    <t>مايـــو</t>
  </si>
  <si>
    <t>أبريــل</t>
  </si>
  <si>
    <t>مــارس</t>
  </si>
  <si>
    <t>فبرايـر</t>
  </si>
  <si>
    <t>ينايـر</t>
  </si>
  <si>
    <t>الصغرى</t>
  </si>
  <si>
    <t>محطة عجمان</t>
  </si>
  <si>
    <t>Ajman Station</t>
  </si>
  <si>
    <t>العظمـى</t>
  </si>
  <si>
    <t>محطة المنامة</t>
  </si>
  <si>
    <r>
      <t xml:space="preserve">  </t>
    </r>
    <r>
      <rPr>
        <sz val="10"/>
        <color theme="1"/>
        <rFont val="Sakkal Majalla"/>
      </rPr>
      <t>الوحدة</t>
    </r>
    <r>
      <rPr>
        <sz val="10"/>
        <color theme="1"/>
        <rFont val="Sakkal Majalla Ajman106"/>
      </rPr>
      <t xml:space="preserve">: </t>
    </r>
    <r>
      <rPr>
        <sz val="10"/>
        <color theme="1"/>
        <rFont val="Sakkal Majalla"/>
      </rPr>
      <t>مْ</t>
    </r>
  </si>
  <si>
    <r>
      <t>Unit: C</t>
    </r>
    <r>
      <rPr>
        <sz val="8"/>
        <color theme="1"/>
        <rFont val="Fontin"/>
      </rPr>
      <t xml:space="preserve"> </t>
    </r>
    <r>
      <rPr>
        <sz val="10"/>
        <color theme="1"/>
        <rFont val="Fontin"/>
      </rPr>
      <t>°</t>
    </r>
  </si>
  <si>
    <t xml:space="preserve">المصــدر: المركز الوطني للأرصاد                                                                                                                                          </t>
  </si>
  <si>
    <t>Source: National Center of Meteorology</t>
  </si>
  <si>
    <t>Average Temperature (Maximum and Minimum) by month and station in the Emirate of Ajman during the year 2024</t>
  </si>
  <si>
    <t>جدول ( 02-17  ) Table</t>
  </si>
  <si>
    <t>المحطـــــــة</t>
  </si>
  <si>
    <t>المتوسط</t>
  </si>
  <si>
    <t>Mean</t>
  </si>
  <si>
    <t>Min.</t>
  </si>
  <si>
    <t>Max.</t>
  </si>
  <si>
    <t>AlManama Station</t>
  </si>
  <si>
    <r>
      <t xml:space="preserve">الشهر </t>
    </r>
    <r>
      <rPr>
        <sz val="10"/>
        <color rgb="FFFFFFFF"/>
        <rFont val="Sakkal Majalla"/>
      </rPr>
      <t>Month</t>
    </r>
  </si>
  <si>
    <t>جدول ( 03-17  ) Table</t>
  </si>
  <si>
    <t>كمية المطــــر</t>
  </si>
  <si>
    <t>Rainfall</t>
  </si>
  <si>
    <t>الأيام الماطرة</t>
  </si>
  <si>
    <t>Rainy days</t>
  </si>
  <si>
    <t>Measurement Unit:mm</t>
  </si>
  <si>
    <t>وحدة القياس:المليمتر</t>
  </si>
  <si>
    <t>Maximum and Minimum of Relative Humidity by month and station in the Emirate of Ajman during the year 2024</t>
  </si>
  <si>
    <t>جدول ( 04-17  ) Table</t>
  </si>
  <si>
    <t xml:space="preserve">وحدة القياس: نسبة مئوية                                                                                                                                                </t>
  </si>
  <si>
    <t>Measurement Unit:Percentage</t>
  </si>
  <si>
    <t>متوسط درجات الرطوبة النسبية ومتوسط الصغرى ومتوسط العظمى حسب الشهر ومحطة الأرصاد  بإمارة عجمان خلال عام 2024</t>
  </si>
  <si>
    <t>Mean Minimum and Maximum Average of Relative Humidity by Month &amp; Station in the Emirate of Ajman during the year 2024</t>
  </si>
  <si>
    <t>جدول ( 05-17  ) Table</t>
  </si>
  <si>
    <t>متوسط الصغرى</t>
  </si>
  <si>
    <t>m.Min.</t>
  </si>
  <si>
    <t>متوسط العظمى</t>
  </si>
  <si>
    <t>m.Max.</t>
  </si>
  <si>
    <t>Measurements of Atmospheric Pressure at Sea Level by month and station in the Emirate of Ajman during the year 2024</t>
  </si>
  <si>
    <t>جدول ( 06-17  ) Table</t>
  </si>
  <si>
    <t>متوسط</t>
  </si>
  <si>
    <t>الأدنى</t>
  </si>
  <si>
    <t>الأعلى</t>
  </si>
  <si>
    <t xml:space="preserve">الوحدة: هيكتوباسكال                                                                                                                                                                              </t>
  </si>
  <si>
    <t>Unit: Hectopascal</t>
  </si>
  <si>
    <t>Wind Speed by Month &amp; Station in the Emirate of Ajman during the year 2024</t>
  </si>
  <si>
    <t>جدول ( 07-17  ) Table</t>
  </si>
  <si>
    <t>أعلى سرعة</t>
  </si>
  <si>
    <t>Max. Speed</t>
  </si>
  <si>
    <t>متوسط أعلى سرعة</t>
  </si>
  <si>
    <t>Mean max speed</t>
  </si>
  <si>
    <t xml:space="preserve">الوحدة:كم/ساعة                                                                                                                                                                                                                                   </t>
  </si>
  <si>
    <t>Unit:km/h</t>
  </si>
  <si>
    <t>متوسط الإشعاع الشمسي اليومي والمجموع الشهري حسب الشهر ومحطة الأرصاد  بإمارة عجمان خلال عام 2024</t>
  </si>
  <si>
    <t>Daily Mean of Solar Radiation &amp; Monthly Total of Sunshine by Month &amp; Station in the Emirate of Ajman for during the year 2024</t>
  </si>
  <si>
    <t>جدول ( 08-17  ) Table</t>
  </si>
  <si>
    <t>3,,664</t>
  </si>
  <si>
    <t xml:space="preserve">الوحدة:واط ساعة / م2                                                                                                                                                                                                            </t>
  </si>
  <si>
    <t>Unit:wh/m2</t>
  </si>
  <si>
    <t xml:space="preserve">Table No. (1-01) جدول رقم </t>
  </si>
  <si>
    <t>Table No. (1-02) جدول رقم</t>
  </si>
  <si>
    <t>Table No. (1-04) جدول رقم</t>
  </si>
  <si>
    <t>Table No. (1-03) جدول رقم</t>
  </si>
  <si>
    <r>
      <t>9</t>
    </r>
    <r>
      <rPr>
        <sz val="12"/>
        <color theme="0"/>
        <rFont val="Sakkal Majalla"/>
      </rPr>
      <t>-</t>
    </r>
    <r>
      <rPr>
        <sz val="12"/>
        <color rgb="FF826228"/>
        <rFont val="Sakkal Majalla"/>
      </rPr>
      <t>-</t>
    </r>
    <r>
      <rPr>
        <sz val="12"/>
        <color rgb="FFFFFFFF"/>
        <rFont val="Sakkal Majalla"/>
      </rPr>
      <t>1</t>
    </r>
  </si>
  <si>
    <r>
      <t>19</t>
    </r>
    <r>
      <rPr>
        <sz val="12"/>
        <color theme="0"/>
        <rFont val="Sakkal Majalla"/>
      </rPr>
      <t>-</t>
    </r>
    <r>
      <rPr>
        <sz val="12"/>
        <color rgb="FF826228"/>
        <rFont val="Sakkal Majalla"/>
      </rPr>
      <t>-</t>
    </r>
    <r>
      <rPr>
        <sz val="12"/>
        <color rgb="FFFFFFFF"/>
        <rFont val="Sakkal Majalla"/>
      </rPr>
      <t>10</t>
    </r>
  </si>
  <si>
    <t>Table No.(1-06) جدول رقم</t>
  </si>
  <si>
    <t xml:space="preserve">Table No.(1-07) جدول رقم </t>
  </si>
  <si>
    <t>24-17</t>
  </si>
  <si>
    <t>34-25</t>
  </si>
  <si>
    <t>44-35</t>
  </si>
  <si>
    <t>54-45</t>
  </si>
  <si>
    <t>64-55</t>
  </si>
  <si>
    <t xml:space="preserve">Table No.(1-08) جدول رقم </t>
  </si>
  <si>
    <t>المصدر: وزارة الموارد البشرية والتوطين</t>
  </si>
  <si>
    <t xml:space="preserve">Table No.(2-01) جدول رقم </t>
  </si>
  <si>
    <t xml:space="preserve">المواليد الأحياء والوفيات حسب النوع والجنسية في إمارة عجمان خلال الأعوام 2020 - 2024   </t>
  </si>
  <si>
    <t>Live Births &amp; Deaths by Gender &amp; Nationality in the Emirate of Ajman during the years 2020-2024</t>
  </si>
  <si>
    <t>المواليد الأحياء  والوفيات في إمارة عجمان خلال  الأعوام 2020- 2024*</t>
  </si>
  <si>
    <t>Live Births &amp; Deaths in the Emirate of Ajman during the years 2020-2024 *</t>
  </si>
  <si>
    <t>Deaths by Age categories in the Emirate of Ajman during the years 2020-2024</t>
  </si>
  <si>
    <t xml:space="preserve">الوفيات حسب الفئات العمرية في إمارة عجمان خلال الأعوام 2020-2024 </t>
  </si>
  <si>
    <t>عقود الزواج في إمارة عجمان خلال الأعوام  2020-2024</t>
  </si>
  <si>
    <t>Marriage Contracts in the Emirate of Ajman during the years 2020-2024</t>
  </si>
  <si>
    <t>إجمالي العاملين المسجلين في إمارة عجمان  خلال الأعوام  2024-2020*</t>
  </si>
  <si>
    <t>Total Registered Employees in the Emirate of Ajman during the years 2020-2024*</t>
  </si>
  <si>
    <t xml:space="preserve"> التوزيع النسبي للعاملين المسجلين حسب النوع في إمارة عجمان  خلال الأعوام 2020-2024 *</t>
  </si>
  <si>
    <t>Percentage distribution of registered  Employees in the Ministry of Human Resources and Emiratisation by gender in the Emirate of Ajman during the years 2020-2024*</t>
  </si>
  <si>
    <t>التوزيع النسبي العاملين المسجلين حسب المستوى المهني والنوع في إمارة عجمان خلال عام 2024*</t>
  </si>
  <si>
    <t>Percentage distribution of registered Employees according to the professional level &amp; gender in the Emirate of Ajman during the year 2024*</t>
  </si>
  <si>
    <t>التوزيع النسبي للعمالة حسب مستوى المعرفة  والنوع في إمارة عجمان  خلال  الأعوام 2020- 2024 *</t>
  </si>
  <si>
    <t>Percentage distribution of labor force by knowledge Level and gender in the Emirate of Ajman during the years 2020- 2024*</t>
  </si>
  <si>
    <t>المصدر: دائرة الموارد البشرية</t>
  </si>
  <si>
    <t>المصدر: غرفة عجمان</t>
  </si>
  <si>
    <t>Number of membership licenses for Ajman Chamber by type of license during the years 2020-2024</t>
  </si>
  <si>
    <t>عدد رخص العضوية لغرفة عجمان حسب نوع الرخصة خلال الأعوام 2020-2024</t>
  </si>
  <si>
    <t>عدد وقيم شهادات المنشأ (التجارة)  في إمارة عجمان خلال الأعوام  2020-2024</t>
  </si>
  <si>
    <t>Number and Values of Certificates of Origin ( trade ) in the Emirate of Ajman during the years 2020-2024</t>
  </si>
  <si>
    <r>
      <t xml:space="preserve">جدول (  01-5 ) </t>
    </r>
    <r>
      <rPr>
        <b/>
        <sz val="10"/>
        <color theme="1"/>
        <rFont val="Fontin"/>
      </rPr>
      <t>Table</t>
    </r>
  </si>
  <si>
    <t>عقود الإيجار  السكنية المسجلة حسب الجنسية في إمارة  عجمان خلال الأعوام 2020-2024</t>
  </si>
  <si>
    <t>Residential Tenancy Contracts Registered by Nationality in the Emirate of Ajman during the years 2020-2024</t>
  </si>
  <si>
    <t xml:space="preserve"> Source: Municipality &amp; Planning Department</t>
  </si>
  <si>
    <t>عدد رخص البناء الصادرة مصنفة حسب نوع المبنى  في إمارة عجمان خلال الأعوام 2020-2024</t>
  </si>
  <si>
    <t>Number of issued Building Licenses, classified by Building Type in the Emirate of Ajman during the years 2020-2024</t>
  </si>
  <si>
    <t>قيم تداولات دائرة الأراضي والتنظيم العقاري في إمارة عجمان خلال الأعوام   2020-2024</t>
  </si>
  <si>
    <t>Department of Land and Real Estate Regulation Tradings Value in the Emirate of Ajman during the years 2020-2024</t>
  </si>
  <si>
    <t>المصدر: دائرة الأراضي والتنظيم العقاري</t>
  </si>
  <si>
    <t xml:space="preserve">                      Source: Department Of Land and Real Estate Regulation</t>
  </si>
  <si>
    <r>
      <t xml:space="preserve">جدول ( 05-5  ) </t>
    </r>
    <r>
      <rPr>
        <b/>
        <sz val="10"/>
        <color theme="1"/>
        <rFont val="Fontin"/>
      </rPr>
      <t>Table</t>
    </r>
  </si>
  <si>
    <t>إحصاءات دائرة الأراضي و التنظيم العقاري  في إمارة عجمان  خلال الأعوام  2020-2024</t>
  </si>
  <si>
    <t>Statistics of Department of Land and Real Estate Regulation in the Emirate of Ajman during the years 2020-2024</t>
  </si>
  <si>
    <r>
      <t xml:space="preserve">جدول ( 07-5  ) </t>
    </r>
    <r>
      <rPr>
        <b/>
        <sz val="10"/>
        <color theme="1"/>
        <rFont val="Fontin"/>
      </rPr>
      <t>Table</t>
    </r>
  </si>
  <si>
    <t>معاملات دائرة الأراضي و التنظيم العقاري حسب النوع  للتسجيل العقاري في إمارة عجمان خلال الأعوام 2020-2024</t>
  </si>
  <si>
    <t>Transactions of Department of Land and Real Estate Regulation by real estate registration type in the Emirate of Ajman during the years 2020-2024</t>
  </si>
  <si>
    <t>عدد الوحدات العقارية التي تم مسحها بحسب المعايير العالمية لحساب المساحات   IPMS في إمارة عجمان خلال الأعوام 2020-2024</t>
  </si>
  <si>
    <t>Number of Real estate units surveyed according to international standards for the calculation of areas IPMS in the Emirate of Ajman during the years 2020 - 2024</t>
  </si>
  <si>
    <t xml:space="preserve">المصدر: دائرة الأراضي والتنظيم العقاري                      </t>
  </si>
  <si>
    <r>
      <t xml:space="preserve">جدول ( 09-5  ) </t>
    </r>
    <r>
      <rPr>
        <b/>
        <sz val="10"/>
        <color theme="1"/>
        <rFont val="Fontin"/>
      </rPr>
      <t>Table</t>
    </r>
  </si>
  <si>
    <r>
      <t>جدول (  01-</t>
    </r>
    <r>
      <rPr>
        <b/>
        <sz val="10"/>
        <color theme="1"/>
        <rFont val="Fontin"/>
      </rPr>
      <t>6</t>
    </r>
    <r>
      <rPr>
        <b/>
        <sz val="10"/>
        <color theme="1"/>
        <rFont val="Sakkal Majalla Ajman Hvy106"/>
      </rPr>
      <t xml:space="preserve"> )  </t>
    </r>
    <r>
      <rPr>
        <b/>
        <sz val="10"/>
        <color theme="1"/>
        <rFont val="Fontin"/>
      </rPr>
      <t>Table</t>
    </r>
  </si>
  <si>
    <r>
      <t> </t>
    </r>
    <r>
      <rPr>
        <sz val="12"/>
        <color theme="1"/>
        <rFont val="Sakkal Majalla"/>
      </rPr>
      <t>-</t>
    </r>
  </si>
  <si>
    <r>
      <t> </t>
    </r>
    <r>
      <rPr>
        <sz val="12"/>
        <color theme="1"/>
        <rFont val="Sakkal Majalla"/>
      </rPr>
      <t>1,701</t>
    </r>
  </si>
  <si>
    <r>
      <t> </t>
    </r>
    <r>
      <rPr>
        <sz val="12"/>
        <color theme="1"/>
        <rFont val="Sakkal Majalla"/>
      </rPr>
      <t>4,365</t>
    </r>
  </si>
  <si>
    <r>
      <t> </t>
    </r>
    <r>
      <rPr>
        <sz val="12"/>
        <color theme="1"/>
        <rFont val="Sakkal Majalla"/>
      </rPr>
      <t>92</t>
    </r>
  </si>
  <si>
    <r>
      <t> </t>
    </r>
    <r>
      <rPr>
        <sz val="12"/>
        <color theme="1"/>
        <rFont val="Sakkal Majalla"/>
      </rPr>
      <t>26,462</t>
    </r>
  </si>
  <si>
    <r>
      <t> </t>
    </r>
    <r>
      <rPr>
        <sz val="12"/>
        <color theme="1"/>
        <rFont val="Sakkal Majalla"/>
      </rPr>
      <t>1,100</t>
    </r>
  </si>
  <si>
    <r>
      <t> </t>
    </r>
    <r>
      <rPr>
        <sz val="12"/>
        <color theme="1"/>
        <rFont val="Sakkal Majalla"/>
      </rPr>
      <t>2,503</t>
    </r>
  </si>
  <si>
    <r>
      <t>10,811</t>
    </r>
    <r>
      <rPr>
        <sz val="12"/>
        <color theme="1"/>
        <rFont val="Calibri"/>
        <family val="2"/>
      </rPr>
      <t> </t>
    </r>
  </si>
  <si>
    <t>* فروقات الإنتاج من عام لآخر تعود للمخزون من الشتلات المعينة سواء كانت أشجار او شجيرات او مغطيات تتوقف على حالة المخزون من الشتلات وحاجة المشاريع الجديدة.</t>
  </si>
  <si>
    <t>* The differences in production from year to year belong to the stock of specific seedlings, whether they are trees, shrubs, or coverings, depending on the state of the stock of seedlings and the need for new projects.</t>
  </si>
  <si>
    <t>**(-) تعني لا يتم انتاج الزهور  في مشتل الدائرة بسبب عقد خصخصة الصيانة الزراعية</t>
  </si>
  <si>
    <t>**(-) Means flowers are not being produced in the nursery of the district due to the privatization contract of agricultural maintenance.</t>
  </si>
  <si>
    <t>***تم فصل تصنيف النباتات الداخلية عن الشجيرات</t>
  </si>
  <si>
    <t>*** The classification of interior plants was separated from shrubs</t>
  </si>
  <si>
    <t>إنتاج المشتل بحسب النوع  في إمارة عجمان  خلال الأعوام 2020 – 2024*</t>
  </si>
  <si>
    <t>Productivity of the nursery by type in the Emirate of Ajman during the years 2020-2024*</t>
  </si>
  <si>
    <t>بيانات التشجير والمساحات الخضراء  في إمارة عجمان  خلال الأعوام   2020 - 2024</t>
  </si>
  <si>
    <t>Greened Areas in the Emirate of Ajman during the years 2020-2024*</t>
  </si>
  <si>
    <t>Landscaping and Green Spaces data in the Emirate of Ajman during the years 2020-2024</t>
  </si>
  <si>
    <t>أعداد الثروة الحيوانية حسب النوع  في إمارة عجمان خلال الأعوام  2020 -2023</t>
  </si>
  <si>
    <t>Number of Livestock by Type in the Emirate of Ajman during the years 2020 – 2023</t>
  </si>
  <si>
    <r>
      <t>المصدر: وزارة التغير المناخي والبيئة</t>
    </r>
    <r>
      <rPr>
        <sz val="10"/>
        <color theme="1"/>
        <rFont val="Sakkal Majalla Ajman Hvy106"/>
      </rPr>
      <t xml:space="preserve"> </t>
    </r>
  </si>
  <si>
    <t xml:space="preserve"> Source: Ministry of Climate Change and Environment</t>
  </si>
  <si>
    <t>Number of Goats by Gender and Age in the Emirate of Ajman during the years 2020-2023</t>
  </si>
  <si>
    <t>أعداد الماعز حسب النوع والعمر في إمارة عجمان خلال  الأعوام 2020-2023</t>
  </si>
  <si>
    <t>أعداد الأبقار حسب النوع والعمر في إمارة عجمان خلال  الأعوام 2020-2023*</t>
  </si>
  <si>
    <t>Number of Cattles by Gender and Age in the Emirate of Ajman during the years 2020-2023*</t>
  </si>
  <si>
    <t>المصدر: وزارة التغير المناخي والبيئة</t>
  </si>
  <si>
    <t>أعداد الضأن حسب النوع والعمر في إمارة عجمان خلال الأعوام 2020- 2023</t>
  </si>
  <si>
    <t>Number of Sheep by gender and Age in the Emirate of Ajman during the years 2020- 2023</t>
  </si>
  <si>
    <t>أعداد الجمال حسب النوع والعمر في إمارة عجمان خلال الأعوام 2020-2023</t>
  </si>
  <si>
    <t>Number of Camels by gender and age in the Emirate of Ajman during the years 2020-2023</t>
  </si>
  <si>
    <r>
      <t>إحصائية</t>
    </r>
    <r>
      <rPr>
        <sz val="8"/>
        <color theme="1"/>
        <rFont val="Arial"/>
        <family val="2"/>
      </rPr>
      <t> </t>
    </r>
    <r>
      <rPr>
        <b/>
        <sz val="14"/>
        <color theme="1"/>
        <rFont val="Sakkal Majalla"/>
      </rPr>
      <t xml:space="preserve"> مركبات الأجرة  في إمارة عجمان خلال الأعوام 2020-2024</t>
    </r>
  </si>
  <si>
    <t>العبرات حسب محطات المناطق في إمارة عجمان خلال الأعوام 2020-2024</t>
  </si>
  <si>
    <t>Abras by Regions stations in the Emirate of Ajman during the years 2020-2024</t>
  </si>
  <si>
    <t>سيارات الأجرة حسب الشركة الناقلة في إمارة عجمان خلال الأعوام 2020-2024 *</t>
  </si>
  <si>
    <t>حافلات النقل العام حسب رحلات الركاب والخطوط في إمارة عجمان خلال الأعوام 2020-2024</t>
  </si>
  <si>
    <t>Public Transport buses by passenger’s trips and lines in the Emirate of Ajman during years 2020-2024</t>
  </si>
  <si>
    <t>الطلاب حسب مراحل التعليم الحكومي والجنسية والنوع  بإمارة عجمان خلال الأعوام الدراسية 2021/2020- 2024\2025</t>
  </si>
  <si>
    <t>Students by Level of Government Education, Nationality, and type in the Emirate of Ajman during the academic years 2020/2021-2024/2025</t>
  </si>
  <si>
    <t>الطلاب حسب مراحل التعليم الخاص والجنسية والنوع  بإمارة عجمان خلال الأعوام الدراسية 2021/2020 - 2025/2024</t>
  </si>
  <si>
    <t>Students by Level of Private Education, Nationality, and type in the Emirate of Ajman during the academic years 2020/2021-2024/2025</t>
  </si>
  <si>
    <t>إحصائية مراكز  التعليم المستمر (الكبار) للطلاب والموظفين لإمارة عجمان خلال الأعوام الدراسية 2021/2020 - 2025/2024</t>
  </si>
  <si>
    <t>Statistics of Continuous Learning centers (adult) for students and employees in the Emirate of Ajman during the academic years 2020/2021-2024/2025</t>
  </si>
  <si>
    <t>اشتراكات انترنت يشمل النطاق العريض وغيرها</t>
  </si>
  <si>
    <t xml:space="preserve">Internet Subscriptions (contains broadband and others) </t>
  </si>
  <si>
    <t>الفصول الدراسية حسب مراحل التعليم الخاص بإمارة عجمان  خلال الأعوام الدراسية 2021/2020- 2024\2025</t>
  </si>
  <si>
    <t>Classrooms classified by Level of Private Education in the Emirate of Ajman during the academic years 2020/2021- 2024/2025</t>
  </si>
  <si>
    <t>Classrooms classified by Level of Government Education in the Emirate of Ajman during the academic years 2020/2021- 2024/2025</t>
  </si>
  <si>
    <t>Education &amp; administration staff by Nationality &amp; gender in Ajman University of Ajman Branch during the academic years 2020/2021- 2024/2025</t>
  </si>
  <si>
    <t>Registered students at Ajman University of (Ajman Branch) classified by Nationality and gender during the academic years 2020/2021- 2024/2025</t>
  </si>
  <si>
    <t>Graduate students at Ajman University of (Ajman Branch) classified by Nationality during the academic years 2020/2021- 2024/2025</t>
  </si>
  <si>
    <t>Enrolled Students City University Ajman by nationality and gender during the academic years 2020/2021- 2024/2025</t>
  </si>
  <si>
    <t>أعضاء الهيئة التدريسية والإدارية حسب الجنسية والنوع في جامعة المدينة عجمان خلال الأعوام الدراسية 2021/2020 - 2025/2024</t>
  </si>
  <si>
    <t>Educational Staff &amp; Administration staff by Nationality &amp; gender at City University Ajman during the academic years 2020/2021 - 2024/2025</t>
  </si>
  <si>
    <t>الطلبة الخريـجون في جامعة المدينة عجمان حسب الجنسية خلال الأعوام الدراسية 2021/2020 - 2025/2024</t>
  </si>
  <si>
    <t>Graduate students at City University Ajman classified by Nationality during the academic years 2020/2021- 2024/2025</t>
  </si>
  <si>
    <t>Universities by Sector in the Emirate of Ajman during the academic year 2024/2025</t>
  </si>
  <si>
    <t>المترددين و الوصفات الطبية التي تم صرفها من مستشفى عجمان التخصصي في إمارة عجمان خلال الأعوام 2020 – 2024</t>
  </si>
  <si>
    <r>
      <t>Attendants And the prescriptions that were dispensed from Ajman Specialty General Hospital in the Emirate of Ajman during the years 2020</t>
    </r>
    <r>
      <rPr>
        <b/>
        <sz val="11"/>
        <color theme="1"/>
        <rFont val="Arial"/>
        <family val="2"/>
      </rPr>
      <t xml:space="preserve"> </t>
    </r>
    <r>
      <rPr>
        <b/>
        <sz val="11"/>
        <color theme="1"/>
        <rFont val="Times New Roman"/>
        <family val="1"/>
      </rPr>
      <t>– 202</t>
    </r>
    <r>
      <rPr>
        <b/>
        <sz val="11"/>
        <color theme="1"/>
        <rFont val="Arial"/>
        <family val="2"/>
      </rPr>
      <t>4</t>
    </r>
  </si>
  <si>
    <t>عدد المترددين على مستشفى ثومبي في إمارة عجمان حسب الأشهر خلال الأعوام 2020-2024</t>
  </si>
  <si>
    <t>Number of Thumbay hospital visitors by months in the Emirate of Ajman during the years 2020-2024</t>
  </si>
  <si>
    <t>جدول ( 03-9 )  Table</t>
  </si>
  <si>
    <t>الذبائح التي تم الكشف عليها صالحة وغير صالحة للإستهلاك  في إمارة عجمان خلال الأعوام 2020- 2024</t>
  </si>
  <si>
    <t>Animals examined are valid and not valid for consumption in the Emirate of Ajman during the years 2020-2024</t>
  </si>
  <si>
    <t>عمليات الصحة العامة  في إمارة عجمان خلال الأعوام  2020- 2024</t>
  </si>
  <si>
    <t>General Health Process in the Emirate of Ajman during the years 2020-2024</t>
  </si>
  <si>
    <t>نتائج التحليل المخبري للأغذية في إمارة عجمان خلال الأعوام 2020 – 2024</t>
  </si>
  <si>
    <t>Results of Food Laboratory Analysis in the Emirate of Ajman during the years 2020-2024</t>
  </si>
  <si>
    <t>عدد التحاليل التي تم إجرائها بمختبر دائرة البلدية والتخطيط حسب نوع التحليل في إمارة عجمان خلال الأعوام 2020 - 2024</t>
  </si>
  <si>
    <t>Number of Tests that have been conducted by the Municipality and Planning Department by type of analysis in the Emirate of Ajman during the years 2020-2024</t>
  </si>
  <si>
    <t>Fines, and Warnings issued by the Municipality General Hygiene Department in the Emirate of Ajman during the years 2020-2024</t>
  </si>
  <si>
    <t>العينات التي تم فحصها بمختبر دائرة البلدية  عجمان خلال الأعوام  2020- 2024</t>
  </si>
  <si>
    <r>
      <t>Samples Tested in Ajman Municipality Laboratory</t>
    </r>
    <r>
      <rPr>
        <sz val="11"/>
        <color theme="1"/>
        <rFont val="Times New Roman"/>
        <family val="1"/>
      </rPr>
      <t xml:space="preserve"> </t>
    </r>
    <r>
      <rPr>
        <b/>
        <sz val="11"/>
        <color theme="1"/>
        <rFont val="Times New Roman"/>
        <family val="1"/>
      </rPr>
      <t>during the years 2020-2024</t>
    </r>
  </si>
  <si>
    <t>Total processing quantities of Ajman Sewerage (private) Limited by months in the Emirate of Ajman during the years 2020-2024</t>
  </si>
  <si>
    <t>كميات النفايات الصناعية الغير خطرة والمنزلية  والتجارية والطبية في إمارة عجمان خلال الأعوام  2020- 2024</t>
  </si>
  <si>
    <t>Quantities of Non-Hazardous industrial, household, commercial and medical wastes in the Emirate of Ajman during the years 2020-2024</t>
  </si>
  <si>
    <t>كمية النفايات الواردة لمحطة تدوير النفايات و كمية النفايات التي تم فرزها أو تحويلها إلى سماد عضوي في إمارة عجمان خلال الأعوام  2020- 2024</t>
  </si>
  <si>
    <t>Quantity of waste received for the waste recycling plant and the amount of waste that has been sorted or converted to organic fertilizer in the Emirate of Ajman during the years 2020-2024</t>
  </si>
  <si>
    <t>Number of Waste Containers in the Emirate of Ajman during the years 2020-2024</t>
  </si>
  <si>
    <t>Environmental Protection Section Statistics in the Emirate of Ajman during the years 2020-2024</t>
  </si>
  <si>
    <t>الحوادث المرورية المسجلة حسب نوع الحادث خلال الأعوام  2020-2024</t>
  </si>
  <si>
    <t>Traffic accidents recorded by type of accident during the years 2020-2024</t>
  </si>
  <si>
    <t>الحوادث المرورية حسب درجة الإصابة والوفيات خلال الأعوام 2020- 2024</t>
  </si>
  <si>
    <t>Traffic Accidents According to the degree of Injury and deaths during the years 2020-2024</t>
  </si>
  <si>
    <t>المركبات والمعدات الفنية التابعة لإدارة الدفاع المدني بحسب النوع في إمارة عجمان خلال الأعوام  2020 – 2024</t>
  </si>
  <si>
    <t>Vehicles and technical equipment of the Department of Civil Defense by type in the Emirate of Ajman during the years 2020 – 2024</t>
  </si>
  <si>
    <t>Fire, Drowning, Rescue and Ambulance Reports in the Emirate of Ajman during the years 2020 - 2024</t>
  </si>
  <si>
    <t>Public Administration Centers for Civil Defense by Regions in the Emirate of Ajman during the years 2020-2024</t>
  </si>
  <si>
    <t>عدد المساجد في إمارة عجمان خلال الأعوام 2020- 2024</t>
  </si>
  <si>
    <t>Number of Mosques in the Emirate of Ajman during the years 2020 - 2024</t>
  </si>
  <si>
    <t>Mosques Employees by Occupation and Nationality in the Emirate of Ajman during the years 2020 - 2024</t>
  </si>
  <si>
    <t>Number of Mosques classified by Capacity in the Emirate of Ajman during the years 2020 - 2024</t>
  </si>
  <si>
    <r>
      <t>عدد المساجد حسب السعة في إمارة عجمان خلال الأعوام 2020 - 2024</t>
    </r>
    <r>
      <rPr>
        <sz val="14"/>
        <color theme="1"/>
        <rFont val="Sakkal Majalla"/>
      </rPr>
      <t> </t>
    </r>
  </si>
  <si>
    <t>المساجد حسب المناطق في إمارة عجمان خلال الأعوام 2020-2024</t>
  </si>
  <si>
    <t>Mosques by Regions in the Emirate of Ajman during the years 2020-2024</t>
  </si>
  <si>
    <t>عدد المساجد حسب القطاع في إمارة عجمان خلال الأعوام 2020 - 2024</t>
  </si>
  <si>
    <t>Number of mosques by sectors in the Emirate of Ajman during the years 2020 - 2024</t>
  </si>
  <si>
    <r>
      <t>*</t>
    </r>
    <r>
      <rPr>
        <sz val="10"/>
        <color theme="1"/>
        <rFont val="Sakkal Majalla"/>
      </rPr>
      <t>تم الغاء الاتفاقية بين شركة ادنوك والهيئة والمساجد لا تتبع الهيئة</t>
    </r>
  </si>
  <si>
    <t xml:space="preserve">*The agreement between ADNOC and the Authority has been officially terminated, and the mosques are no longer under the jurisdiction of the Authority. </t>
  </si>
  <si>
    <t>أخرى (شركة ادنوك للتوزيع)*</t>
  </si>
  <si>
    <t>Others (ADNOC Distribution Company)*</t>
  </si>
  <si>
    <t>الفنادق حسب مستوى التصنيف  في إمارة عجمان خلال الأعوام  2020 - 2024</t>
  </si>
  <si>
    <t>Hotels by rating level in the Emirate of Ajman during the years 2020 – 2024</t>
  </si>
  <si>
    <t>Hotel apartments by rating level in the Emirate of Ajman during the years 2020-2024</t>
  </si>
  <si>
    <t>Number of Hotels establishments, beds and rooms in the Emirate of Ajman during the years  2020-2024</t>
  </si>
  <si>
    <t>Hotel Room &amp; Hotel Apartments Occupancy in the Emirate of Ajman during the years 2020-2024</t>
  </si>
  <si>
    <t>عدد النزلاء في الفنادق والشقق الفندقية مصنفة حسب الأشهر بإمارة عجمان خلال الأعوام  2020 - 2024</t>
  </si>
  <si>
    <t>Number of guests in hotels and hotel apartments by months in the Emirate of Ajman during the years 2020-2024</t>
  </si>
  <si>
    <t>Number of Ajman Museum Visitors during the years 2020-2024</t>
  </si>
  <si>
    <t>Percentage distribution of gross domestic product at current prices by economic activity for the Emirate of Ajman during the years 2021-2024*</t>
  </si>
  <si>
    <t xml:space="preserve">*2023 Data has been updated </t>
  </si>
  <si>
    <t xml:space="preserve">*تم تحديث بيانات عام 2023 </t>
  </si>
  <si>
    <t>**2024</t>
  </si>
  <si>
    <t>التوزيع النسبي للنـاتـج المحلي الإجمالي  بالأسـعــار الثابتة  لإمارة عجمان خلال الأعوام 2021-2024*</t>
  </si>
  <si>
    <t>Percentage distribution of gross domestic product at constant prices by economic activity for the Emirate of Ajman during the years 2021-2024*</t>
  </si>
  <si>
    <t>التوزيع النسبي للإنتاج حسب النشاط الاقتصادي  لإمارة عجمان خلال الأعوام 2021-2024*</t>
  </si>
  <si>
    <t>Percentage distribution of production by economic activity for the Emirate of Ajman during the years 2021-2024*</t>
  </si>
  <si>
    <t>جدول (01- 15 ) Table No</t>
  </si>
  <si>
    <t>جدول (02- 15 ) Table No</t>
  </si>
  <si>
    <t>جدول ( 03-15  ) Table</t>
  </si>
  <si>
    <t>جدول ( 06-15  ) Table</t>
  </si>
  <si>
    <t xml:space="preserve">استثناءات </t>
  </si>
  <si>
    <t>الإماراتيات المطلقات والمهجورات والمتزوجات من أجانب عاجزين</t>
  </si>
  <si>
    <t>العاطلين عن العمل من هم أقل من 45 عاما</t>
  </si>
  <si>
    <t xml:space="preserve">Exceptions </t>
  </si>
  <si>
    <t>Allowances for PODs and people with health disabilities and proof of incapacity to work</t>
  </si>
  <si>
    <t>Widows, spouses of prisoner</t>
  </si>
  <si>
    <t>Emirati divorcees or abandoned or spouse of incapacitated foreigner</t>
  </si>
  <si>
    <t>Orphans, children of prisoners (with no parents), or children of unknown families</t>
  </si>
  <si>
    <t>Unemployed households less than 45 years</t>
  </si>
  <si>
    <t>Unemployed households more than 45 years</t>
  </si>
  <si>
    <t>توزيع عدد الأفراد المستفيدين للمساعدات الاجتماعية حسب الفئات في إمارة عجمان خلال عام 2024</t>
  </si>
  <si>
    <t>Distribution of the Number of Beneficiaries of Social Assistance by Categories in the Emirate of Ajman for the year 2024</t>
  </si>
  <si>
    <t>Distribution of Public Utility Associations by type of Association in the Emirate of Ajman during the year 2024</t>
  </si>
  <si>
    <t>Associations Groups</t>
  </si>
  <si>
    <t>نسائية</t>
  </si>
  <si>
    <t>Women</t>
  </si>
  <si>
    <t>مهنية</t>
  </si>
  <si>
    <t>Occupational</t>
  </si>
  <si>
    <t>فنون شعبية</t>
  </si>
  <si>
    <t>Folkloric Arts</t>
  </si>
  <si>
    <t>خدمات عامة وثقافية</t>
  </si>
  <si>
    <t>Cultural &amp; Public Services</t>
  </si>
  <si>
    <t>خدمات انسانية</t>
  </si>
  <si>
    <t>Charity &amp; Relief</t>
  </si>
  <si>
    <t>مسارح</t>
  </si>
  <si>
    <t>Theaters</t>
  </si>
  <si>
    <t>جاليات</t>
  </si>
  <si>
    <t>Community Leagues</t>
  </si>
  <si>
    <t>خيرية</t>
  </si>
  <si>
    <t>Charitable</t>
  </si>
  <si>
    <t xml:space="preserve">الأغذية والمشروبات </t>
  </si>
  <si>
    <t xml:space="preserve">التبغ </t>
  </si>
  <si>
    <t xml:space="preserve">التجهيزات والمعدات المنزلية </t>
  </si>
  <si>
    <t>Consumer Price Indexes in the Emirate of Ajman during the year 2024</t>
  </si>
  <si>
    <t>Total  Rainfall Quantity and Number of Rainy Days by Station in the Emirate of Ajman during the years  2020 - 2024</t>
  </si>
  <si>
    <t>جدول ( 04-15) Table</t>
  </si>
  <si>
    <t>الشهر Month</t>
  </si>
  <si>
    <t>السنوات
Years</t>
  </si>
  <si>
    <t>تراخيص تجديد الشركات في منطقة عجمان الحرة حسب الشهور خلال الأعوام  2020- 2024</t>
  </si>
  <si>
    <t>Renewal Licenses for Companies in Ajman Free Zone by Months during the years 2020-2024</t>
  </si>
  <si>
    <t>الرخص الاقتصادية الجديدة والمجددة في إمارة عجمان خلال الأعوام  2020 - 2024</t>
  </si>
  <si>
    <t>New and Renewed economic Licenses in the Emirate of Ajman during the years 2020 – 2024</t>
  </si>
  <si>
    <t>65 سنة فأكثر
65 years and more</t>
  </si>
  <si>
    <t>الفئة العمرية للزوج
Husband Age Group</t>
  </si>
  <si>
    <t>الإجمالي
Total</t>
  </si>
  <si>
    <t>الفئة العمرية للزوجة
Wife Age Group</t>
  </si>
  <si>
    <t>المجموع الكلي
Grand Total</t>
  </si>
  <si>
    <t>جنسية الزوج
Husband’s Nationality</t>
  </si>
  <si>
    <t>عقود الزواج حسب جنسية الزوج والزوجة في إمارة عجمان خلال الأعوام  2020-2024</t>
  </si>
  <si>
    <t>Marriage Contracts by Nationality of Husband &amp; Wife in the Emirate of Ajman 2020-2024</t>
  </si>
  <si>
    <t xml:space="preserve">الكتاب الإحصائي السنوي لإمارة عجمان 2025  </t>
  </si>
  <si>
    <t>مركز عجمان للإحصاء_الكتاب الإحصائي السنوي لإمارة عجمان 2025</t>
  </si>
  <si>
    <r>
      <t xml:space="preserve"> Source: Ajman Chamber</t>
    </r>
    <r>
      <rPr>
        <sz val="8"/>
        <color theme="1"/>
        <rFont val="Fontin"/>
      </rPr>
      <t xml:space="preserve">  </t>
    </r>
    <r>
      <rPr>
        <sz val="8"/>
        <color theme="1"/>
        <rFont val="Sakkal Majalla Ajman Hvy106"/>
      </rPr>
      <t xml:space="preserve"> </t>
    </r>
  </si>
  <si>
    <t>Residential Tenancy Contracts Registered by Nationality in the Emirate of Ajman for Masfout and Manama region during the years 2020-2024</t>
  </si>
  <si>
    <t>شهادات الإنجاز الصادرة حسب النوع في إمارة عجمان خلال الأعوام 2020-2024*</t>
  </si>
  <si>
    <t>Issued Certificates of achievement by type in the Emirate of Ajman during the years 2020 -2024*</t>
  </si>
  <si>
    <t>Taxis by carrier Company in the Emirate of Ajman during years 2020- 2024*</t>
  </si>
  <si>
    <t>الإشتراكات في خدمات الاتصالات في إمارة عجمان  خلال عامي 2023-2024</t>
  </si>
  <si>
    <t>Subscriptions to telecommunications services in the Emirate of Ajman during the years 2023-2024</t>
  </si>
  <si>
    <t>المجموع***</t>
  </si>
  <si>
    <t xml:space="preserve"> القيمة : الدرهم</t>
  </si>
  <si>
    <t>Source: Ajman Center for Rehabilitation of Disabled Persons</t>
  </si>
  <si>
    <t>المحطة
Station</t>
  </si>
  <si>
    <t xml:space="preserve">Source: Ajman Center for Rehabilitation of Disabled Persons   </t>
  </si>
  <si>
    <r>
      <t>‎‏</t>
    </r>
    <r>
      <rPr>
        <sz val="10"/>
        <color theme="1"/>
        <rFont val="Sakkal Majalla"/>
      </rPr>
      <t>المصدر: مركز عجمان للإحصاء</t>
    </r>
  </si>
  <si>
    <r>
      <t>المصدر: دائرة التنمية السياحية</t>
    </r>
    <r>
      <rPr>
        <sz val="10"/>
        <color theme="1"/>
        <rFont val="Sakkal Majalla Ajman Hvy106"/>
      </rPr>
      <t xml:space="preserve"> </t>
    </r>
  </si>
  <si>
    <t>المصدر: دائرة التنمية السياحية</t>
  </si>
  <si>
    <t>Number of approved participants</t>
  </si>
  <si>
    <t xml:space="preserve">Source : General Authority of lslamic Affairs and Endowments </t>
  </si>
  <si>
    <t>Source : General Authority of lslamic Affairs and Endowments</t>
  </si>
  <si>
    <t>Source: General Directorate of Civil Defence - Ajman</t>
  </si>
  <si>
    <t xml:space="preserve">                        Source: General Directorate of Civil Defence - Ajman</t>
  </si>
  <si>
    <t>سيارات الإسعاف</t>
  </si>
  <si>
    <t>Ambulance Cars</t>
  </si>
  <si>
    <t>سيارات الإطفاء</t>
  </si>
  <si>
    <t>Fire Cars</t>
  </si>
  <si>
    <t>مضخات مقطورة ومحمولة</t>
  </si>
  <si>
    <r>
      <t>المصدر: القيادة العامة لشرطة عجمان - إدارة المرور والدوريات</t>
    </r>
    <r>
      <rPr>
        <sz val="10"/>
        <color theme="1"/>
        <rFont val="Sakkal Majalla Ajman Hvy106"/>
      </rPr>
      <t xml:space="preserve"> </t>
    </r>
  </si>
  <si>
    <t>المصدر: القيادة العامة لشرطة عجمان - إدارة المرور والدوريات</t>
  </si>
  <si>
    <r>
      <t>المصدر: دائرة البلدية والتخطيط</t>
    </r>
    <r>
      <rPr>
        <sz val="10"/>
        <color theme="1"/>
        <rFont val="Sakkal Majalla Ajman Hvy106"/>
      </rPr>
      <t xml:space="preserve"> </t>
    </r>
  </si>
  <si>
    <r>
      <t xml:space="preserve"> </t>
    </r>
    <r>
      <rPr>
        <b/>
        <sz val="8"/>
        <color rgb="FF000000"/>
        <rFont val="Times New Roman"/>
        <family val="1"/>
      </rPr>
      <t>Source: Ajman Sewerage (Private) Limited Compan</t>
    </r>
    <r>
      <rPr>
        <b/>
        <sz val="8"/>
        <color rgb="FF000000"/>
        <rFont val="Fontin"/>
      </rPr>
      <t>y</t>
    </r>
  </si>
  <si>
    <t>المصدر : شركة عجمان للصرف الصحي (الخاصة) المحدودة</t>
  </si>
  <si>
    <r>
      <t xml:space="preserve">عدد العينات البيئية التي تم فحصها
</t>
    </r>
    <r>
      <rPr>
        <sz val="12"/>
        <color rgb="FFFFFFFF"/>
        <rFont val="Sakkal Majalla Ajman Hvy106"/>
      </rPr>
      <t xml:space="preserve"> </t>
    </r>
    <r>
      <rPr>
        <sz val="10"/>
        <color rgb="FFFFFFFF"/>
        <rFont val="Times New Roman"/>
        <family val="1"/>
      </rPr>
      <t>Environmental Samples Tested</t>
    </r>
  </si>
  <si>
    <t>Number of requests for health clearance certificate for food shipments (Certificate)</t>
  </si>
  <si>
    <t>عدد طلبات شهادة  الإفراج الصحي للشحنات الغذائية ( شهادة )</t>
  </si>
  <si>
    <t>ملف تفتيش دوري*</t>
  </si>
  <si>
    <t>المصدر: جامعة عجمان</t>
  </si>
  <si>
    <t>Statistics of Taxi Trips in the Emirate of Ajman during the years 2020- 2024</t>
  </si>
  <si>
    <t>الروضة 3</t>
  </si>
  <si>
    <t>المنتزي 2</t>
  </si>
  <si>
    <t>النخيل 1</t>
  </si>
  <si>
    <t>التلة1</t>
  </si>
  <si>
    <t>التلة2</t>
  </si>
  <si>
    <t xml:space="preserve">الرقايب 1 </t>
  </si>
  <si>
    <t xml:space="preserve">الصفيا </t>
  </si>
  <si>
    <t xml:space="preserve">المويهات 1 </t>
  </si>
  <si>
    <t>Al Rawda 3</t>
  </si>
  <si>
    <t>AlMuntazi 2</t>
  </si>
  <si>
    <t>Al Nakhil 1</t>
  </si>
  <si>
    <t>AlTallah 1</t>
  </si>
  <si>
    <t>AlTallah 2</t>
  </si>
  <si>
    <t>AlRaqaib 1</t>
  </si>
  <si>
    <t>AlSafia</t>
  </si>
  <si>
    <t>AlMuwaihat 1</t>
  </si>
  <si>
    <t>AlMuwaihat 2</t>
  </si>
  <si>
    <t>*(-) مناطق جديدة</t>
  </si>
  <si>
    <t>*(-) New Areas</t>
  </si>
  <si>
    <t>جدول رقم (01-8) .Table No</t>
  </si>
  <si>
    <t>*2024/2023</t>
  </si>
  <si>
    <t>2024/2023*</t>
  </si>
  <si>
    <t xml:space="preserve">Table No.(8-9 ) جدول رقم </t>
  </si>
  <si>
    <t xml:space="preserve">Table No. (8-10 ) جدول رقم </t>
  </si>
  <si>
    <t>Table No.( 8-11 ) جدول رقم</t>
  </si>
  <si>
    <r>
      <t>المصدر: جامعة عجمان</t>
    </r>
    <r>
      <rPr>
        <sz val="10"/>
        <color theme="1"/>
        <rFont val="Sakkal Majalla Ajman106"/>
      </rPr>
      <t xml:space="preserve"> </t>
    </r>
  </si>
  <si>
    <t>Source: Ajman University</t>
  </si>
  <si>
    <t>**2024/2023</t>
  </si>
  <si>
    <t>تم احتساب الحلقة الاكبر للمعلم في حال تدريسه اكثر من حلقة</t>
  </si>
  <si>
    <t>*Government Education includes continuing, applied, art and public education</t>
  </si>
  <si>
    <t>The largest class was counted for the teacher in case he/she taught more than one class</t>
  </si>
  <si>
    <r>
      <t> </t>
    </r>
    <r>
      <rPr>
        <sz val="10"/>
        <color theme="1"/>
        <rFont val="Sakkal Majalla"/>
      </rPr>
      <t>**تم تغيير البيانات بناء على اخر تحديث تم استلامه من الجهة</t>
    </r>
  </si>
  <si>
    <t>** The data has been changed based on the last update received from the department</t>
  </si>
  <si>
    <t>Table No. ( 8-12 ) جدول رقم</t>
  </si>
  <si>
    <t xml:space="preserve">Table No. ( 8-13 ) جدول رقم </t>
  </si>
  <si>
    <t xml:space="preserve">Table No.( 8-14 )  جدول رقم </t>
  </si>
  <si>
    <t xml:space="preserve">Table No. ( 8-15 ) جدول رقم </t>
  </si>
  <si>
    <t xml:space="preserve">Table No.( 8-16) جدول رقم </t>
  </si>
  <si>
    <t xml:space="preserve">Table No.( 8-17 ) جدول رقم </t>
  </si>
  <si>
    <r>
      <t>جدول (</t>
    </r>
    <r>
      <rPr>
        <b/>
        <sz val="10"/>
        <color theme="1"/>
        <rFont val="Fontin"/>
      </rPr>
      <t>09</t>
    </r>
    <r>
      <rPr>
        <b/>
        <sz val="10"/>
        <color theme="1"/>
        <rFont val="Sakkal Majalla Ajman Hvy106"/>
      </rPr>
      <t>-</t>
    </r>
    <r>
      <rPr>
        <b/>
        <sz val="10"/>
        <color theme="1"/>
        <rFont val="Fontin"/>
      </rPr>
      <t>7</t>
    </r>
    <r>
      <rPr>
        <b/>
        <sz val="10"/>
        <color theme="1"/>
        <rFont val="Sakkal Majalla Ajman Hvy106"/>
      </rPr>
      <t xml:space="preserve">)  </t>
    </r>
    <r>
      <rPr>
        <b/>
        <sz val="10"/>
        <color theme="1"/>
        <rFont val="Fontin"/>
      </rPr>
      <t>Table</t>
    </r>
  </si>
  <si>
    <r>
      <t>جدول (</t>
    </r>
    <r>
      <rPr>
        <b/>
        <sz val="10"/>
        <color theme="1"/>
        <rFont val="Fontin"/>
      </rPr>
      <t>05</t>
    </r>
    <r>
      <rPr>
        <b/>
        <sz val="10"/>
        <color theme="1"/>
        <rFont val="Sakkal Majalla Ajman Hvy106"/>
      </rPr>
      <t>-</t>
    </r>
    <r>
      <rPr>
        <b/>
        <sz val="10"/>
        <color theme="1"/>
        <rFont val="Fontin"/>
      </rPr>
      <t>7</t>
    </r>
    <r>
      <rPr>
        <b/>
        <sz val="10"/>
        <color theme="1"/>
        <rFont val="Sakkal Majalla Ajman Hvy106"/>
      </rPr>
      <t xml:space="preserve">)  </t>
    </r>
    <r>
      <rPr>
        <b/>
        <sz val="10"/>
        <color theme="1"/>
        <rFont val="Fontin"/>
      </rPr>
      <t>Table</t>
    </r>
  </si>
  <si>
    <t>جدول (04-7)  Table</t>
  </si>
  <si>
    <t>جدول (03-7)  Table</t>
  </si>
  <si>
    <r>
      <t xml:space="preserve">جدول (08 -6)  </t>
    </r>
    <r>
      <rPr>
        <b/>
        <sz val="10"/>
        <color theme="1"/>
        <rFont val="Fontin"/>
      </rPr>
      <t>Table</t>
    </r>
  </si>
  <si>
    <r>
      <t>جدول (06-</t>
    </r>
    <r>
      <rPr>
        <b/>
        <sz val="10"/>
        <color theme="1"/>
        <rFont val="Fontin"/>
      </rPr>
      <t>6</t>
    </r>
    <r>
      <rPr>
        <b/>
        <sz val="10"/>
        <color theme="1"/>
        <rFont val="Sakkal Majalla Ajman Hvy106"/>
      </rPr>
      <t xml:space="preserve">)  </t>
    </r>
    <r>
      <rPr>
        <b/>
        <sz val="10"/>
        <color theme="1"/>
        <rFont val="Fontin"/>
      </rPr>
      <t>Table</t>
    </r>
  </si>
  <si>
    <r>
      <t xml:space="preserve">جدول (07-6)  </t>
    </r>
    <r>
      <rPr>
        <b/>
        <sz val="10"/>
        <color theme="1"/>
        <rFont val="Fontin"/>
      </rPr>
      <t>Table</t>
    </r>
  </si>
  <si>
    <t>جدول (02-6)  Table</t>
  </si>
  <si>
    <r>
      <t xml:space="preserve">جدول ( 08-5  ) </t>
    </r>
    <r>
      <rPr>
        <b/>
        <sz val="10"/>
        <color theme="1"/>
        <rFont val="Fontin"/>
      </rPr>
      <t>Table</t>
    </r>
  </si>
  <si>
    <r>
      <t xml:space="preserve">جدول ( 06-5  ) </t>
    </r>
    <r>
      <rPr>
        <b/>
        <sz val="10"/>
        <color theme="1"/>
        <rFont val="Fontin"/>
      </rPr>
      <t>Table</t>
    </r>
  </si>
  <si>
    <r>
      <t xml:space="preserve">جدول ( 04-5  ) </t>
    </r>
    <r>
      <rPr>
        <b/>
        <sz val="10"/>
        <color theme="1"/>
        <rFont val="Fontin"/>
      </rPr>
      <t>Table</t>
    </r>
  </si>
  <si>
    <t xml:space="preserve">القيمة : الدرهم </t>
  </si>
  <si>
    <t>Value:AED</t>
  </si>
  <si>
    <t xml:space="preserve">   القيمة : الدرهم</t>
  </si>
  <si>
    <t xml:space="preserve">Value: AED                                                                 </t>
  </si>
  <si>
    <r>
      <t xml:space="preserve">Table No.(4-04 ) </t>
    </r>
    <r>
      <rPr>
        <b/>
        <sz val="10"/>
        <color theme="1"/>
        <rFont val="Sakkal Majalla Ajman Hvy106"/>
      </rPr>
      <t xml:space="preserve">جدول رقم </t>
    </r>
  </si>
  <si>
    <t>المصدر: دائرة التنمية الاقتصادية</t>
  </si>
  <si>
    <t>Source: Department of Economic Development</t>
  </si>
  <si>
    <r>
      <rPr>
        <b/>
        <sz val="10"/>
        <color theme="1"/>
        <rFont val="Sakkal Majalla Ajman Hvy106"/>
      </rPr>
      <t xml:space="preserve"> </t>
    </r>
    <r>
      <rPr>
        <b/>
        <sz val="8"/>
        <color theme="1"/>
        <rFont val="Times New Roman"/>
        <family val="1"/>
      </rPr>
      <t>Source: Department of Economic Development</t>
    </r>
  </si>
  <si>
    <t xml:space="preserve"> المصدر: وزارة الصحة ووقاية المجتمع</t>
  </si>
  <si>
    <r>
      <t xml:space="preserve">   Unit: </t>
    </r>
    <r>
      <rPr>
        <b/>
        <sz val="9"/>
        <color rgb="FF000000"/>
        <rFont val="Times New Roman"/>
        <family val="1"/>
      </rPr>
      <t>m</t>
    </r>
    <r>
      <rPr>
        <b/>
        <vertAlign val="superscript"/>
        <sz val="9"/>
        <color rgb="FF000000"/>
        <rFont val="Times New Roman"/>
        <family val="1"/>
      </rPr>
      <t>3</t>
    </r>
  </si>
  <si>
    <r>
      <t>جدول (04-</t>
    </r>
    <r>
      <rPr>
        <b/>
        <sz val="10"/>
        <color theme="1"/>
        <rFont val="Fontin"/>
      </rPr>
      <t>11</t>
    </r>
    <r>
      <rPr>
        <b/>
        <sz val="10"/>
        <color theme="1"/>
        <rFont val="Sakkal Majalla Ajman Hvy106"/>
      </rPr>
      <t xml:space="preserve"> ) </t>
    </r>
    <r>
      <rPr>
        <b/>
        <sz val="10"/>
        <color theme="1"/>
        <rFont val="Fontin"/>
      </rPr>
      <t>Table</t>
    </r>
  </si>
  <si>
    <t>الوحدة : فرد</t>
  </si>
  <si>
    <t xml:space="preserve">Source : General Authority of lslamic Affairs and Endowments                      </t>
  </si>
  <si>
    <r>
      <t>جدول</t>
    </r>
    <r>
      <rPr>
        <b/>
        <sz val="10"/>
        <color theme="1"/>
        <rFont val="Sakkal Majalla Ajman Hvy106"/>
      </rPr>
      <t xml:space="preserve"> (10-</t>
    </r>
    <r>
      <rPr>
        <b/>
        <sz val="10"/>
        <color theme="1"/>
        <rFont val="Fontin"/>
      </rPr>
      <t>12</t>
    </r>
    <r>
      <rPr>
        <b/>
        <sz val="10"/>
        <color theme="1"/>
        <rFont val="Sakkal Majalla Ajman Hvy106"/>
      </rPr>
      <t xml:space="preserve"> ) </t>
    </r>
    <r>
      <rPr>
        <b/>
        <sz val="10"/>
        <color theme="1"/>
        <rFont val="Fontin"/>
      </rPr>
      <t>Table</t>
    </r>
  </si>
  <si>
    <r>
      <t>جدول</t>
    </r>
    <r>
      <rPr>
        <b/>
        <sz val="10"/>
        <color theme="1"/>
        <rFont val="Sakkal Majalla Ajman Hvy106"/>
      </rPr>
      <t xml:space="preserve"> (</t>
    </r>
    <r>
      <rPr>
        <b/>
        <sz val="10"/>
        <color theme="1"/>
        <rFont val="Fontin"/>
      </rPr>
      <t>11</t>
    </r>
    <r>
      <rPr>
        <b/>
        <sz val="10"/>
        <color theme="1"/>
        <rFont val="Sakkal Majalla Ajman Hvy106"/>
      </rPr>
      <t>-</t>
    </r>
    <r>
      <rPr>
        <b/>
        <sz val="10"/>
        <color theme="1"/>
        <rFont val="Fontin"/>
      </rPr>
      <t>12</t>
    </r>
    <r>
      <rPr>
        <b/>
        <sz val="10"/>
        <color theme="1"/>
        <rFont val="Sakkal Majalla Ajman Hvy106"/>
      </rPr>
      <t xml:space="preserve"> ) </t>
    </r>
    <r>
      <rPr>
        <b/>
        <sz val="10"/>
        <color theme="1"/>
        <rFont val="Fontin"/>
      </rPr>
      <t>Table</t>
    </r>
  </si>
  <si>
    <r>
      <t>جدول</t>
    </r>
    <r>
      <rPr>
        <b/>
        <sz val="10"/>
        <color theme="1"/>
        <rFont val="Sakkal Majalla Ajman Hvy106"/>
      </rPr>
      <t xml:space="preserve"> (  12-</t>
    </r>
    <r>
      <rPr>
        <b/>
        <sz val="10"/>
        <color theme="1"/>
        <rFont val="Fontin"/>
      </rPr>
      <t>12</t>
    </r>
    <r>
      <rPr>
        <b/>
        <sz val="10"/>
        <color theme="1"/>
        <rFont val="Sakkal Majalla Ajman Hvy106"/>
      </rPr>
      <t xml:space="preserve"> ) </t>
    </r>
    <r>
      <rPr>
        <b/>
        <sz val="10"/>
        <color theme="1"/>
        <rFont val="Fontin"/>
      </rPr>
      <t>Table</t>
    </r>
  </si>
  <si>
    <r>
      <t>جدول</t>
    </r>
    <r>
      <rPr>
        <b/>
        <sz val="10"/>
        <color theme="1"/>
        <rFont val="Sakkal Majalla Ajman Hvy106"/>
      </rPr>
      <t xml:space="preserve"> (  </t>
    </r>
    <r>
      <rPr>
        <b/>
        <sz val="10"/>
        <color theme="1"/>
        <rFont val="Fontin"/>
      </rPr>
      <t>13</t>
    </r>
    <r>
      <rPr>
        <b/>
        <sz val="10"/>
        <color theme="1"/>
        <rFont val="Sakkal Majalla Ajman Hvy106"/>
      </rPr>
      <t>-</t>
    </r>
    <r>
      <rPr>
        <b/>
        <sz val="10"/>
        <color theme="1"/>
        <rFont val="Fontin"/>
      </rPr>
      <t>12</t>
    </r>
    <r>
      <rPr>
        <b/>
        <sz val="10"/>
        <color theme="1"/>
        <rFont val="Sakkal Majalla Ajman Hvy106"/>
      </rPr>
      <t xml:space="preserve"> ) </t>
    </r>
    <r>
      <rPr>
        <b/>
        <sz val="10"/>
        <color theme="1"/>
        <rFont val="Fontin"/>
      </rPr>
      <t>Table</t>
    </r>
  </si>
  <si>
    <r>
      <rPr>
        <sz val="10"/>
        <color rgb="FF1D2129"/>
        <rFont val="Sakkal Majalla"/>
      </rPr>
      <t xml:space="preserve">‎‏ </t>
    </r>
    <r>
      <rPr>
        <sz val="10"/>
        <color theme="1"/>
        <rFont val="Sakkal Majalla"/>
      </rPr>
      <t xml:space="preserve"> المصدر: المركز الاتحادي للتنافسية والإحصاء</t>
    </r>
  </si>
  <si>
    <r>
      <rPr>
        <sz val="10"/>
        <color rgb="FF1D2129"/>
        <rFont val="Sakkal Majalla"/>
      </rPr>
      <t>‎‏</t>
    </r>
    <r>
      <rPr>
        <sz val="10"/>
        <color theme="1"/>
        <rFont val="Sakkal Majalla"/>
      </rPr>
      <t xml:space="preserve"> المصدر: مركز عجمان للإحصاء</t>
    </r>
  </si>
  <si>
    <r>
      <rPr>
        <sz val="10"/>
        <color rgb="FF1D2129"/>
        <rFont val="Sakkal Majalla"/>
      </rPr>
      <t>‎‏</t>
    </r>
    <r>
      <rPr>
        <sz val="10"/>
        <color theme="1"/>
        <rFont val="Sakkal Majalla"/>
      </rPr>
      <t xml:space="preserve"> المصدر: المركز الاتحادي للتنافسية والإحصاء</t>
    </r>
  </si>
  <si>
    <t>**تم احتساب بيانات عام 2020 من بيانات النشرات الربعية</t>
  </si>
  <si>
    <r>
      <t>**</t>
    </r>
    <r>
      <rPr>
        <b/>
        <sz val="8"/>
        <color theme="1"/>
        <rFont val="Times New Roman"/>
        <family val="1"/>
      </rPr>
      <t xml:space="preserve"> Data for year 2020 was calculated from quarterly bulletins</t>
    </r>
  </si>
  <si>
    <t>* include Ajman Emirates Executive Council General Secretariat, Ajman Excellency program, media office and Private Education Affairs Coordination Office</t>
  </si>
  <si>
    <t xml:space="preserve">*يشمل الأمانة العامة للمجلس التنفيذي وبرنامج عجمان للتميز والمكتب الإعلامي ومكتب تنسيق شؤون التعليم الخاص </t>
  </si>
  <si>
    <t>*أخرى تتضمن: رخصة تجارة إلكترونية-رخصة الرواد-رخصة المهن الحرة .</t>
  </si>
  <si>
    <r>
      <t>*</t>
    </r>
    <r>
      <rPr>
        <b/>
        <sz val="8"/>
        <color theme="1"/>
        <rFont val="Times New Roman"/>
        <family val="1"/>
      </rPr>
      <t>Others includes: E-commerce- Pioneers-Free Lancer</t>
    </r>
  </si>
  <si>
    <t xml:space="preserve">المصدر: مركز عجمان للإحصاء-المسح الاقتصادي 2024 </t>
  </si>
  <si>
    <t xml:space="preserve">Source: Ajman Statistics Center-Economy Survey  2024  </t>
  </si>
  <si>
    <t>عقود الإيجار السكنية المسجلة حسب الجنسية في إمارة عجمان لمنطقتي مصفوت والمنامة خلال الأعوام 2020-2024</t>
  </si>
  <si>
    <t>عدد مبايعات الوحدات العقارية حسب اسم المشروع في إمارة عجمان خلال الأعوام 2020- 2024</t>
  </si>
  <si>
    <t>Number of Sales of real estate units by project name in the Emirate of Ajman during the years 2020-2024</t>
  </si>
  <si>
    <t>**تم تغيير البيانات بناء على اخر تحديث تم استلامه من الجهة</t>
  </si>
  <si>
    <t>الفصول الدراسية حسب مراحل التعليم الحكومي في إمارة عجمان خلال الأعوام الدراسية 2021/2020- 2024\2025</t>
  </si>
  <si>
    <t>عدد الفصول الدراسية*</t>
  </si>
  <si>
    <t>Number of Classrooms*</t>
  </si>
  <si>
    <t>*التعليم الحكومي يتضمن التعليم المستمر و التطبيقي</t>
  </si>
  <si>
    <t>*Government Education includes continuing and applied education</t>
  </si>
  <si>
    <t>2024/2023**</t>
  </si>
  <si>
    <t>*بيانات 2024 / 2025  تم تسجيلها إلى الفصل الأول</t>
  </si>
  <si>
    <t>2025/2024*</t>
  </si>
  <si>
    <t>الطلبة المسجلين في جامعة المدينة عجمان حسب الجنسية والنوع خلال الأعوام الدراسية 2020\2021-2024\2025</t>
  </si>
  <si>
    <r>
      <t xml:space="preserve">Table No. ( 9-02 ) </t>
    </r>
    <r>
      <rPr>
        <b/>
        <sz val="10"/>
        <color theme="1"/>
        <rFont val="Sakkal Majalla Ajman Hvy106"/>
      </rPr>
      <t xml:space="preserve">جدول رقم </t>
    </r>
  </si>
  <si>
    <t>فحوص الأشعة والمختبرات في مستشفى عجمان التخصصي حسب  جهة المراجعين  في إمارة عجمان خلال الأعوام 2020-2024</t>
  </si>
  <si>
    <t>X-Ray and Laboratory Examinations in Ajman Specialty General Hospital by reviewers in the Emirate of Ajman during the years 2020-2024</t>
  </si>
  <si>
    <t>المصدر: مستشفى ثومبي الجامعي</t>
  </si>
  <si>
    <r>
      <t xml:space="preserve">Source: </t>
    </r>
    <r>
      <rPr>
        <b/>
        <sz val="8"/>
        <color rgb="FF1D2129"/>
        <rFont val="Times New Roman"/>
        <family val="1"/>
      </rPr>
      <t>‏‎</t>
    </r>
    <r>
      <rPr>
        <sz val="8"/>
        <color theme="1"/>
        <rFont val="Fontin"/>
      </rPr>
      <t xml:space="preserve"> </t>
    </r>
    <r>
      <rPr>
        <b/>
        <sz val="8"/>
        <color theme="1"/>
        <rFont val="Times New Roman"/>
        <family val="1"/>
      </rPr>
      <t>Thumbay University Hospital</t>
    </r>
  </si>
  <si>
    <r>
      <t>جدول (</t>
    </r>
    <r>
      <rPr>
        <b/>
        <sz val="10"/>
        <color theme="1"/>
        <rFont val="Fontin"/>
      </rPr>
      <t>06</t>
    </r>
    <r>
      <rPr>
        <b/>
        <sz val="10"/>
        <color theme="1"/>
        <rFont val="Sakkal Majalla Ajman Hvy106"/>
      </rPr>
      <t>-</t>
    </r>
    <r>
      <rPr>
        <b/>
        <sz val="10"/>
        <color theme="1"/>
        <rFont val="Fontin"/>
      </rPr>
      <t>10</t>
    </r>
    <r>
      <rPr>
        <b/>
        <sz val="10"/>
        <color theme="1"/>
        <rFont val="Sakkal Majalla Ajman Hvy106"/>
      </rPr>
      <t xml:space="preserve">)  </t>
    </r>
    <r>
      <rPr>
        <b/>
        <sz val="10"/>
        <color theme="1"/>
        <rFont val="Fontin"/>
      </rPr>
      <t>Table</t>
    </r>
  </si>
  <si>
    <t>المخالفات والإنذارات التي تصدر من دائرة البلدية قسم النظافة العامة في إمارة عجمان خلال الأعوام 2020- 2024</t>
  </si>
  <si>
    <t>مجموع الكميات المعالجة لشركة عجمان للصرف الصحي ( الخاصة ) المحدودة حسب الشهور في إمارة عجمان خلال الأعوام 2020- 2024</t>
  </si>
  <si>
    <t>أعداد الحاويات الموفرة للمنازل في إمارة عجمان خلال الأعوام 2020- 2024</t>
  </si>
  <si>
    <t>إحصائيات قسم حماية البيئة في إمارة عجمان خلال الأعوام 2020- 2024</t>
  </si>
  <si>
    <t>الحوادث المرورية حسب درجة الإصابة والوفيات حسب الأشهر خلال عام 2024</t>
  </si>
  <si>
    <r>
      <t xml:space="preserve">بلاغات الحريق والغرق والإنقاذ والإسعاف في إمارة عجمان </t>
    </r>
    <r>
      <rPr>
        <b/>
        <sz val="14"/>
        <color theme="1"/>
        <rFont val="Sakkal Majalla"/>
      </rPr>
      <t>خلال الأعوام 2020 -2024</t>
    </r>
  </si>
  <si>
    <r>
      <t xml:space="preserve">مراكز الإدارة العامة للدفاع المدني حسب المناطق في إمارة عجمان </t>
    </r>
    <r>
      <rPr>
        <b/>
        <sz val="14"/>
        <color theme="1"/>
        <rFont val="Sakkal Majalla"/>
      </rPr>
      <t>خلال الأعوام 2020-2024</t>
    </r>
  </si>
  <si>
    <t>الجرف الصناعية 2</t>
  </si>
  <si>
    <t>الصناعية 1</t>
  </si>
  <si>
    <t>العاملون في المساجد حسب المهنة والجنسية في إمارة عجمان خلال الأعوام 2020- 2024</t>
  </si>
  <si>
    <t>*قطاع جديد في عام 2021</t>
  </si>
  <si>
    <t>*New Sector in year 2021</t>
  </si>
  <si>
    <r>
      <t>*</t>
    </r>
    <r>
      <rPr>
        <b/>
        <sz val="8"/>
        <color theme="1"/>
        <rFont val="Times New Roman"/>
        <family val="1"/>
      </rPr>
      <t>Includes employed preachers on the mosque imams’ staff, both citizens and residents, as well as non-employed cooperating preachers, also citizens and residents</t>
    </r>
  </si>
  <si>
    <t>المجموع*</t>
  </si>
  <si>
    <t>الشقق الفندقية في إمارة عجمان حسب مستوى التصنيف خلال الأعوام 2020 - 2024</t>
  </si>
  <si>
    <r>
      <t>عدد المنشآت الفندقية والأسرة والغرف في إمارة عجمان خلال الأعوام 2020 - 2024</t>
    </r>
    <r>
      <rPr>
        <sz val="14"/>
        <color theme="1"/>
        <rFont val="Sakkal Majalla"/>
      </rPr>
      <t> </t>
    </r>
  </si>
  <si>
    <t>نسبة الإشغال بالفنادق والشقق الفندقية في إمارة عجمان خلال الأعوام 2020 - 2024</t>
  </si>
  <si>
    <t>عدد زوار متحف عجمان خلال الأعوام 2020 - 2024</t>
  </si>
  <si>
    <t>التوزيع النسبي للنـاتـج المحلي الإجمالي بالأسـعــار الجارية لإمارة عجمان خلال الأعوام 2021-2024 *</t>
  </si>
  <si>
    <t>تأهيل أصحاب الهمم حسب النوع و العمر0 -5 سنة  لإمارة عجمان خلال عام 2025/2024*</t>
  </si>
  <si>
    <t>بناء المساجد خارج الدولة</t>
  </si>
  <si>
    <t>مشاريع الوقف الخيري خارج الدولة</t>
  </si>
  <si>
    <t>توزيع الجمعيات ذات النفع العام حسب فئة الجمعية في إمارة عجمان خلال عام 2024</t>
  </si>
  <si>
    <t>العظمـى
Maximum</t>
  </si>
  <si>
    <t>الصغرى
Minimum</t>
  </si>
  <si>
    <t>محطة عجمان
Ajman Station</t>
  </si>
  <si>
    <t>محطة المنامة
AL Manama Station</t>
  </si>
  <si>
    <t>متوسطات درجات الحرارة المئوية ( العظمى والصغرى) حسب الشهر ومحطة الأرصـاد بإمارة عجمان خلال عام 2024</t>
  </si>
  <si>
    <t>مجموع كميات الأمطار والأيام الماطرة حسب المحطة بإمارة عجمان خلال الأعوام 2020 - 2024</t>
  </si>
  <si>
    <t>درجـات الرطوبة النسبية المئوية الصغرى والعظمى حسب الشهـر ومحطـة الأرصـاد بإمارة عجمان خلال عام 2024</t>
  </si>
  <si>
    <t>قياسات الضغــط الجــوي على مستــوى سطـح البحــر حسـب الشهــر ومحطــة الأرصــاد  بإمارة عجمان خلال عام 2024</t>
  </si>
  <si>
    <t>سرعة الرياح حسب الشهر ومحطة الأرصاد في إمارة عجمان خلال عام 2024</t>
  </si>
  <si>
    <t>المجموع
Total</t>
  </si>
  <si>
    <r>
      <t xml:space="preserve">جدول ( 03-5  ) </t>
    </r>
    <r>
      <rPr>
        <b/>
        <sz val="10"/>
        <color theme="1"/>
        <rFont val="Fontin"/>
      </rPr>
      <t>Table</t>
    </r>
  </si>
  <si>
    <r>
      <t>ا</t>
    </r>
    <r>
      <rPr>
        <sz val="12"/>
        <color rgb="FFFFFFFF"/>
        <rFont val="Sakkal Majalla"/>
      </rPr>
      <t>لسنوات</t>
    </r>
    <r>
      <rPr>
        <sz val="10"/>
        <color rgb="FFFFFFFF"/>
        <rFont val="Sakkal Majalla"/>
      </rPr>
      <t xml:space="preserve">
Years</t>
    </r>
  </si>
  <si>
    <t>البيان
Data</t>
  </si>
  <si>
    <r>
      <t>وحدة القياس:متر مربع</t>
    </r>
    <r>
      <rPr>
        <b/>
        <sz val="10"/>
        <color theme="1"/>
        <rFont val="Sakkal Majalla Ajman106"/>
      </rPr>
      <t xml:space="preserve"> </t>
    </r>
  </si>
  <si>
    <t>*2024/2025 Data were recorded to fall semester</t>
  </si>
  <si>
    <r>
      <t>المصدر: جامعة المدينة بعجمان</t>
    </r>
    <r>
      <rPr>
        <sz val="8"/>
        <color theme="1"/>
        <rFont val="Sakkal Majalla"/>
      </rPr>
      <t xml:space="preserve"> </t>
    </r>
  </si>
  <si>
    <t xml:space="preserve">المصدر: جامعة المدينة بعجمان </t>
  </si>
  <si>
    <t>المصدر: جامعة المدينة بعجمان</t>
  </si>
  <si>
    <t>جدول ( 02-10 )  Table</t>
  </si>
  <si>
    <t xml:space="preserve">Table No(1-05 ). جدول رقم </t>
  </si>
  <si>
    <t>المجلس التنفيذي*</t>
  </si>
  <si>
    <t>The Executive Council*</t>
  </si>
  <si>
    <t>السنوات Years</t>
  </si>
  <si>
    <t>السنواتYears</t>
  </si>
  <si>
    <t>تسجيل بيع عقار/وحدة عقارية</t>
  </si>
  <si>
    <r>
      <t xml:space="preserve">جدول (  02-5 ) </t>
    </r>
    <r>
      <rPr>
        <b/>
        <sz val="10"/>
        <color theme="1"/>
        <rFont val="Fontin"/>
      </rPr>
      <t>Table</t>
    </r>
  </si>
  <si>
    <t>Environmental Bushes</t>
  </si>
  <si>
    <t>زهور موسمية**</t>
  </si>
  <si>
    <t>Seasonal Flowers**</t>
  </si>
  <si>
    <t>نباتات داخلية***</t>
  </si>
  <si>
    <t>Interior Plants***</t>
  </si>
  <si>
    <t>جدول (03-6)  Table</t>
  </si>
  <si>
    <t>المساحات التي تم تخضيرها في إمارة عجمان خلال الأعوام 2020- 2024*</t>
  </si>
  <si>
    <t>جدول (04-6)  Table</t>
  </si>
  <si>
    <t>جدول (05-6)  Table</t>
  </si>
  <si>
    <t>حلوب Milch</t>
  </si>
  <si>
    <t>أقل من سنة Less than One Year</t>
  </si>
  <si>
    <t>Less than three Years</t>
  </si>
  <si>
    <t>أقل من 3 سنوات Less than three Years</t>
  </si>
  <si>
    <t>أقل من 4 سنوات Less than four Years</t>
  </si>
  <si>
    <t>Less than four Years</t>
  </si>
  <si>
    <t>أقل من سنة Less than one Yeas</t>
  </si>
  <si>
    <t>مواقف حافلات النقل العام حسب المناطق في إمارة عجمان خلال الأعوام 2020 - 2024*</t>
  </si>
  <si>
    <t>Public Bus Stations by Region in the Emirate of Ajman during the years 2020-2024*</t>
  </si>
  <si>
    <t>Al Jurf 2</t>
  </si>
  <si>
    <t>توزيع المدارس في إمارة عجمان  خلال الأعوام الدراسية 2021/2020 – 2025/2024</t>
  </si>
  <si>
    <t>Distribution of Schools in the Emirate of Ajman during the academic years 2020\2021-2024/2025</t>
  </si>
  <si>
    <t>Students Grand Total</t>
  </si>
  <si>
    <t>عدد الطلبة Number of Students</t>
  </si>
  <si>
    <t>الطلاب حسب مراحل التعليم الحكومي للتعليم الفنــي لإمارة عجمان خلال  الأعوام الدراسية 2021/2020 - 2025/2024</t>
  </si>
  <si>
    <t>Students by Level of Technical Education in the Emirate of Ajman during the academic  years 2020/2021-2024/2025</t>
  </si>
  <si>
    <t>توزيع المعلمين حسب مراحل التعليم الحكومي والنوع والجنسية بإمارة عجمان  خلال الأعوام الدراسية 2021/2020 - 2025/2024*</t>
  </si>
  <si>
    <t>Distribution of Teachers by public of Government Education by gender and Nationality  in the Emirate of Ajman during the academic years  2020/2021-2024/2025*</t>
  </si>
  <si>
    <t>أعضاء الهيئة التدريسية والإدارية حسب الجنسية والنوع في جامعة عجمان فرع عجمان خلال  الأعوام الدراسية 2021/2020 - 2025/2024</t>
  </si>
  <si>
    <t>الطلبة المسجلين في جامعة عجمان (فرع عجمان) حسب الجنسية والنوع خلال  الأعوام الدراسية 2021/2020 - 2025/2024</t>
  </si>
  <si>
    <t>الطلبة الخريـجون في جامعة عجمان (فرع عجمان) حسب الجنسية خلال  الأعوام الدراسية 2021/2020 - 2025/2024</t>
  </si>
  <si>
    <t>* 2024/2025 Data were recorded to First semester</t>
  </si>
  <si>
    <t>الطلبة الخريجون في الكليات بجامعة عجمان (فرع عجمان) حسب الجنسية والنوع خلال العام الدراسي 2024\2025</t>
  </si>
  <si>
    <r>
      <t>Graduate students from colleges Ajman University of (Ajman Branch) by Nationality and gender</t>
    </r>
    <r>
      <rPr>
        <sz val="14"/>
        <color theme="1"/>
        <rFont val="Times New Roman"/>
        <family val="1"/>
      </rPr>
      <t xml:space="preserve"> </t>
    </r>
    <r>
      <rPr>
        <b/>
        <sz val="11"/>
        <color theme="1"/>
        <rFont val="Times New Roman"/>
        <family val="1"/>
      </rPr>
      <t>during the academic year 2024/2025</t>
    </r>
  </si>
  <si>
    <t>Other (European countries and countries of North and South America)</t>
  </si>
  <si>
    <t xml:space="preserve">المصدر: وزارة التعليم العالي والبحث العلمي                                                 </t>
  </si>
  <si>
    <t xml:space="preserve">Source: Ministry of Higher Education &amp; Scientific Research </t>
  </si>
  <si>
    <t>مختبرات الأغذية Food Labs</t>
  </si>
  <si>
    <t>Al Jurf Industrial 2</t>
  </si>
  <si>
    <t>الدورات التدريبية السنوية ومنتسبيها في الإدارة العامة للدفاع المدني في إمارة عجمان خلال الأعوام  2020 – 2024</t>
  </si>
  <si>
    <t>Annual Training Courses and their Attendees of General Directorate of Civil Defence in the Emirate of Ajman during the years 2020-2024</t>
  </si>
  <si>
    <t>Al Jurf 1 , 2</t>
  </si>
  <si>
    <t>*يتضمن خطباء موظفين على كادر أئمة المساجد مواطنين و وافدين وخطباء متعاونين غير موظفين مواطنين و وافدين</t>
  </si>
  <si>
    <t>Others**</t>
  </si>
  <si>
    <t>تأخر نمائي***</t>
  </si>
  <si>
    <t>Developmental delay***</t>
  </si>
  <si>
    <t>* الطلبة الملتحقين بالمركز ووحدة التدخل المبكر  من المواطنين وأبناء المواطنات فقط .</t>
  </si>
  <si>
    <r>
      <t xml:space="preserve">* </t>
    </r>
    <r>
      <rPr>
        <b/>
        <sz val="8"/>
        <color theme="1"/>
        <rFont val="Times New Roman"/>
        <family val="1"/>
      </rPr>
      <t>Students enrolled in the center and the early intervention unit are citizens and children of female citizens only.</t>
    </r>
  </si>
  <si>
    <t>**أخرى: أي تأخر ذهني غير داون</t>
  </si>
  <si>
    <t>**Other: Any Mentality delayed but not Down</t>
  </si>
  <si>
    <t>***التأخر النمائي : الأعمار أقل من 5 سنوات والمركز لا يستقبل حالياً أعمار التدخل المبكر حيث تم تحويلهم لمراكز التدخل المبكر</t>
  </si>
  <si>
    <t>***Developmental delay: Ages less than 5 years and the center does not currently receive the reconstruction of early intervention where they have been transferred to early intervention centers</t>
  </si>
  <si>
    <t>Developmental delay</t>
  </si>
  <si>
    <t>تأخر نمائي</t>
  </si>
  <si>
    <t>*الطلبة الملتحقين بالمركز ووحدة التدخل المبكر  من المواطنين وأبناء المواطنات فقط .</t>
  </si>
  <si>
    <t>Developmental delay (A delay in one area of development and the individual has not been issued a disability card)</t>
  </si>
  <si>
    <t>تأخر نمائي 
( تأخر في احد مجالات النمو ولم تصدر له بطاقة أصحاب الهمم)</t>
  </si>
  <si>
    <t>الموازنةBudget</t>
  </si>
  <si>
    <r>
      <t xml:space="preserve">المصدر: وزارة تمكين المجتمع                                                                                                    </t>
    </r>
    <r>
      <rPr>
        <b/>
        <sz val="8"/>
        <color theme="1"/>
        <rFont val="Times New Roman"/>
        <family val="1"/>
      </rPr>
      <t>Source: Ministry of Community Empowerment </t>
    </r>
  </si>
  <si>
    <r>
      <t xml:space="preserve">المصدر: وزارة تمكين المجتمع                                                                                                     </t>
    </r>
    <r>
      <rPr>
        <b/>
        <sz val="8"/>
        <color theme="1"/>
        <rFont val="Times New Roman"/>
        <family val="1"/>
      </rPr>
      <t>Source: Ministry of Community Empowerment </t>
    </r>
  </si>
  <si>
    <t>الأشهر Months</t>
  </si>
  <si>
    <r>
      <t xml:space="preserve">  </t>
    </r>
    <r>
      <rPr>
        <b/>
        <sz val="10"/>
        <color theme="1"/>
        <rFont val="Sakkal Majalla"/>
      </rPr>
      <t>الوحدة</t>
    </r>
    <r>
      <rPr>
        <b/>
        <sz val="10"/>
        <color theme="1"/>
        <rFont val="Sakkal Majalla Ajman106"/>
      </rPr>
      <t xml:space="preserve">: </t>
    </r>
    <r>
      <rPr>
        <b/>
        <sz val="10"/>
        <color theme="1"/>
        <rFont val="Sakkal Majalla"/>
      </rPr>
      <t>مْ</t>
    </r>
  </si>
  <si>
    <r>
      <t>Unit: C</t>
    </r>
    <r>
      <rPr>
        <b/>
        <sz val="8"/>
        <color theme="1"/>
        <rFont val="Fontin"/>
      </rPr>
      <t xml:space="preserve"> </t>
    </r>
    <r>
      <rPr>
        <b/>
        <sz val="10"/>
        <color theme="1"/>
        <rFont val="Fontin"/>
      </rPr>
      <t>°</t>
    </r>
  </si>
  <si>
    <t>Mean Daily value</t>
  </si>
  <si>
    <r>
      <t xml:space="preserve">Total monthly </t>
    </r>
    <r>
      <rPr>
        <b/>
        <sz val="10"/>
        <color rgb="FFFFFFFF"/>
        <rFont val="Times New Roman"/>
        <family val="1"/>
      </rPr>
      <t>value</t>
    </r>
  </si>
  <si>
    <t>قيمة المتوسط اليومي</t>
  </si>
  <si>
    <t xml:space="preserve"> المجموع الشهري</t>
  </si>
  <si>
    <r>
      <t xml:space="preserve">الأشهر </t>
    </r>
    <r>
      <rPr>
        <b/>
        <sz val="12"/>
        <color rgb="FFFFFFFF"/>
        <rFont val="Sakkal Majalla"/>
      </rPr>
      <t>Months</t>
    </r>
  </si>
  <si>
    <r>
      <t>جدول (</t>
    </r>
    <r>
      <rPr>
        <b/>
        <sz val="10"/>
        <color theme="1"/>
        <rFont val="Fontin"/>
      </rPr>
      <t>01</t>
    </r>
    <r>
      <rPr>
        <b/>
        <sz val="10"/>
        <color theme="1"/>
        <rFont val="Sakkal Majalla Ajman Hvy106"/>
      </rPr>
      <t>-</t>
    </r>
    <r>
      <rPr>
        <b/>
        <sz val="10"/>
        <color theme="1"/>
        <rFont val="Fontin"/>
      </rPr>
      <t>7</t>
    </r>
    <r>
      <rPr>
        <b/>
        <sz val="10"/>
        <color theme="1"/>
        <rFont val="Sakkal Majalla Ajman Hvy106"/>
      </rPr>
      <t xml:space="preserve">)  </t>
    </r>
    <r>
      <rPr>
        <b/>
        <sz val="10"/>
        <color theme="1"/>
        <rFont val="Fontin"/>
      </rPr>
      <t>Table</t>
    </r>
  </si>
  <si>
    <r>
      <t>جدول (</t>
    </r>
    <r>
      <rPr>
        <b/>
        <sz val="10"/>
        <color theme="1"/>
        <rFont val="Fontin"/>
      </rPr>
      <t>02</t>
    </r>
    <r>
      <rPr>
        <b/>
        <sz val="10"/>
        <color theme="1"/>
        <rFont val="Sakkal Majalla Ajman Hvy106"/>
      </rPr>
      <t>-</t>
    </r>
    <r>
      <rPr>
        <b/>
        <sz val="10"/>
        <color theme="1"/>
        <rFont val="Fontin"/>
      </rPr>
      <t>7</t>
    </r>
    <r>
      <rPr>
        <b/>
        <sz val="10"/>
        <color theme="1"/>
        <rFont val="Sakkal Majalla Ajman Hvy106"/>
      </rPr>
      <t xml:space="preserve">)  </t>
    </r>
    <r>
      <rPr>
        <b/>
        <sz val="10"/>
        <color theme="1"/>
        <rFont val="Fontin"/>
      </rPr>
      <t>Table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</si>
</sst>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4">
    <font>
      <sz val="11"/>
      <color theme="1"/>
      <name val="Aptos Narrow"/>
      <family val="2"/>
      <scheme val="minor"/>
    </font>
    <font>
      <sz val="11"/>
      <color theme="1"/>
      <name val="Aptos Narrow"/>
      <family val="2"/>
      <scheme val="minor"/>
    </font>
    <font>
      <sz val="11"/>
      <color theme="1"/>
      <name val="Sakkal Majalla"/>
    </font>
    <font>
      <sz val="11"/>
      <color rgb="FF000000"/>
      <name val="Calibri"/>
      <family val="2"/>
    </font>
    <font>
      <sz val="12"/>
      <color theme="1"/>
      <name val="Sakkal Majalla"/>
    </font>
    <font>
      <b/>
      <sz val="12"/>
      <color theme="1"/>
      <name val="Sakkal Majalla"/>
    </font>
    <font>
      <u/>
      <sz val="11"/>
      <color theme="10"/>
      <name val="Aptos Narrow"/>
      <family val="2"/>
      <scheme val="minor"/>
    </font>
    <font>
      <sz val="9"/>
      <color theme="1"/>
      <name val="Times New Roman"/>
      <family val="1"/>
    </font>
    <font>
      <u/>
      <sz val="9"/>
      <color theme="10"/>
      <name val="Times New Roman"/>
      <family val="1"/>
    </font>
    <font>
      <sz val="12"/>
      <color rgb="FFFFFFFF"/>
      <name val="Sakkal Majalla"/>
    </font>
    <font>
      <sz val="12"/>
      <color rgb="FF000000"/>
      <name val="Sakkal Majalla"/>
    </font>
    <font>
      <sz val="10"/>
      <color theme="1"/>
      <name val="Fontin"/>
    </font>
    <font>
      <sz val="10"/>
      <color theme="1"/>
      <name val="Sakkal Majalla Ajman Hvy106"/>
    </font>
    <font>
      <b/>
      <sz val="14"/>
      <color theme="1"/>
      <name val="Sakkal Majalla"/>
    </font>
    <font>
      <b/>
      <sz val="11"/>
      <color theme="1"/>
      <name val="Times New Roman"/>
      <family val="1"/>
    </font>
    <font>
      <b/>
      <sz val="10"/>
      <color theme="1"/>
      <name val="Fontin"/>
    </font>
    <font>
      <sz val="10"/>
      <color rgb="FFFFFFFF"/>
      <name val="Sakkal Majalla Ajman Hvy106"/>
    </font>
    <font>
      <sz val="10"/>
      <color rgb="FFFFFFFF"/>
      <name val="Times New Roman"/>
      <family val="1"/>
    </font>
    <font>
      <sz val="10"/>
      <color rgb="FFFFFFFF"/>
      <name val="Fontin"/>
    </font>
    <font>
      <sz val="10"/>
      <color theme="1"/>
      <name val="Sakkal Majalla"/>
    </font>
    <font>
      <sz val="14"/>
      <color theme="1"/>
      <name val="Sakkal Majalla"/>
    </font>
    <font>
      <b/>
      <sz val="8"/>
      <color theme="1"/>
      <name val="Times New Roman"/>
      <family val="1"/>
    </font>
    <font>
      <b/>
      <sz val="8"/>
      <color rgb="FF1D2129"/>
      <name val="Times New Roman"/>
      <family val="1"/>
    </font>
    <font>
      <sz val="10"/>
      <color rgb="FF212121"/>
      <name val="Sakkal Majalla"/>
    </font>
    <font>
      <b/>
      <sz val="8"/>
      <color rgb="FF000000"/>
      <name val="Times New Roman"/>
      <family val="1"/>
    </font>
    <font>
      <sz val="8"/>
      <color rgb="FF000000"/>
      <name val="Arial"/>
      <family val="2"/>
    </font>
    <font>
      <sz val="8"/>
      <color theme="1"/>
      <name val="Calibri"/>
      <family val="2"/>
    </font>
    <font>
      <b/>
      <sz val="10"/>
      <color theme="1"/>
      <name val="Sakkal Majalla Ajman Hvy106"/>
    </font>
    <font>
      <sz val="8"/>
      <color theme="1"/>
      <name val="Fontin"/>
    </font>
    <font>
      <sz val="10"/>
      <color rgb="FF000000"/>
      <name val="Calibri"/>
      <family val="2"/>
    </font>
    <font>
      <sz val="12"/>
      <color theme="1"/>
      <name val="Calibri"/>
      <family val="2"/>
    </font>
    <font>
      <b/>
      <sz val="14"/>
      <name val="Sakkal Majalla"/>
    </font>
    <font>
      <sz val="10"/>
      <color rgb="FF000000"/>
      <name val="Sakkal Majalla"/>
    </font>
    <font>
      <b/>
      <sz val="11"/>
      <name val="Times New Roman"/>
      <family val="1"/>
    </font>
    <font>
      <sz val="12"/>
      <color rgb="FFFFFFFF"/>
      <name val="Sakkal Majalla Ajman106"/>
    </font>
    <font>
      <sz val="12"/>
      <color rgb="FFFFFFFF"/>
      <name val="Arial"/>
      <family val="2"/>
    </font>
    <font>
      <b/>
      <sz val="10"/>
      <color rgb="FFFFFFFF"/>
      <name val="Times New Roman"/>
      <family val="1"/>
    </font>
    <font>
      <sz val="9"/>
      <color theme="1"/>
      <name val="Fontin"/>
    </font>
    <font>
      <sz val="8"/>
      <color theme="1"/>
      <name val="Sakkal Majalla Ajman Hvy106"/>
    </font>
    <font>
      <sz val="11"/>
      <color rgb="FFFFFFFF"/>
      <name val="Sakkal Majalla"/>
    </font>
    <font>
      <b/>
      <sz val="14"/>
      <color rgb="FF000000"/>
      <name val="Sakkal Majalla"/>
    </font>
    <font>
      <sz val="8"/>
      <color theme="1"/>
      <name val="Arial"/>
      <family val="2"/>
    </font>
    <font>
      <sz val="8"/>
      <color theme="1"/>
      <name val="Sakkal Majalla"/>
    </font>
    <font>
      <sz val="10"/>
      <color theme="1"/>
      <name val="Sakkal Majalla Ajman106"/>
    </font>
    <font>
      <b/>
      <sz val="8"/>
      <color rgb="FF222222"/>
      <name val="Times New Roman"/>
      <family val="1"/>
    </font>
    <font>
      <sz val="12"/>
      <color rgb="FF000000"/>
      <name val="Calibri"/>
      <family val="2"/>
    </font>
    <font>
      <sz val="10"/>
      <color rgb="FFFFFFFF"/>
      <name val="Sakkal Majalla"/>
    </font>
    <font>
      <sz val="14"/>
      <color rgb="FFFFFFFF"/>
      <name val="Sakkal Majalla"/>
    </font>
    <font>
      <sz val="9"/>
      <color rgb="FFFFFFFF"/>
      <name val="Fontin"/>
    </font>
    <font>
      <b/>
      <sz val="11"/>
      <color rgb="FF000000"/>
      <name val="Times New Roman"/>
      <family val="1"/>
    </font>
    <font>
      <sz val="10"/>
      <color rgb="FF242424"/>
      <name val="Sakkal Majalla"/>
    </font>
    <font>
      <sz val="10"/>
      <color theme="1"/>
      <name val="Times New Roman"/>
      <family val="1"/>
    </font>
    <font>
      <sz val="12"/>
      <color rgb="FFFFFFFF"/>
      <name val="Times New Roman"/>
      <family val="1"/>
    </font>
    <font>
      <sz val="9"/>
      <color rgb="FFFFFFFF"/>
      <name val="Times New Roman"/>
      <family val="1"/>
    </font>
    <font>
      <sz val="11"/>
      <color theme="1"/>
      <name val="Times New Roman"/>
      <family val="1"/>
    </font>
    <font>
      <sz val="12"/>
      <color theme="0"/>
      <name val="Sakkal Majalla"/>
    </font>
    <font>
      <b/>
      <sz val="14"/>
      <color theme="1"/>
      <name val="Times New Roman"/>
      <family val="1"/>
    </font>
    <font>
      <b/>
      <sz val="11"/>
      <color rgb="FFFFFFFF"/>
      <name val="Sakkal Majalla"/>
    </font>
    <font>
      <sz val="14"/>
      <color theme="1"/>
      <name val="Times New Roman"/>
      <family val="1"/>
    </font>
    <font>
      <b/>
      <sz val="12"/>
      <color rgb="FFFFFFFF"/>
      <name val="Sakkal Majalla"/>
    </font>
    <font>
      <sz val="10"/>
      <color rgb="FFFFFFFF"/>
      <name val="Calibri"/>
      <family val="2"/>
    </font>
    <font>
      <b/>
      <sz val="11"/>
      <color theme="1"/>
      <name val="Arial"/>
      <family val="2"/>
    </font>
    <font>
      <b/>
      <sz val="10"/>
      <color rgb="FFFFFFFF"/>
      <name val="Sakkal Majalla"/>
    </font>
    <font>
      <sz val="10"/>
      <color rgb="FF000000"/>
      <name val="Times New Roman"/>
      <family val="1"/>
    </font>
    <font>
      <sz val="12"/>
      <color rgb="FFFFFFFF"/>
      <name val="Sakkal Majalla Ajman Hvy106"/>
    </font>
    <font>
      <b/>
      <sz val="10"/>
      <color rgb="FF000000"/>
      <name val="Sakkal Majalla Ajman106"/>
    </font>
    <font>
      <b/>
      <sz val="8"/>
      <color rgb="FF000000"/>
      <name val="Fontin"/>
    </font>
    <font>
      <sz val="10"/>
      <color rgb="FF1D2129"/>
      <name val="Sakkal Majalla"/>
    </font>
    <font>
      <b/>
      <sz val="12"/>
      <color rgb="FF1D2129"/>
      <name val="Sakkal Majalla"/>
    </font>
    <font>
      <sz val="10"/>
      <color rgb="FF000000"/>
      <name val="Sakkal Majalla Ajman Hvy106"/>
    </font>
    <font>
      <sz val="14"/>
      <color theme="0"/>
      <name val="Sakkal Majalla"/>
    </font>
    <font>
      <sz val="12"/>
      <name val="Sakkal Majalla"/>
    </font>
    <font>
      <sz val="12"/>
      <color rgb="FF826228"/>
      <name val="Sakkal Majalla"/>
    </font>
    <font>
      <sz val="8"/>
      <name val="Aptos Narrow"/>
      <family val="2"/>
      <scheme val="minor"/>
    </font>
    <font>
      <b/>
      <sz val="22"/>
      <color rgb="FF806000"/>
      <name val="Sakkal Majalla"/>
    </font>
    <font>
      <sz val="8"/>
      <color rgb="FFFFFFFF"/>
      <name val="Times New Roman"/>
      <family val="1"/>
    </font>
    <font>
      <b/>
      <sz val="10"/>
      <color theme="1"/>
      <name val="Sakkal Majalla"/>
    </font>
    <font>
      <b/>
      <sz val="10"/>
      <color theme="1"/>
      <name val="Times New Roman"/>
      <family val="1"/>
    </font>
    <font>
      <b/>
      <sz val="9"/>
      <color theme="1"/>
      <name val="Times New Roman"/>
      <family val="1"/>
    </font>
    <font>
      <b/>
      <sz val="9"/>
      <color rgb="FF000000"/>
      <name val="Times New Roman"/>
      <family val="1"/>
    </font>
    <font>
      <b/>
      <vertAlign val="superscript"/>
      <sz val="9"/>
      <color rgb="FF000000"/>
      <name val="Times New Roman"/>
      <family val="1"/>
    </font>
    <font>
      <b/>
      <sz val="10"/>
      <color theme="1"/>
      <name val="Sakkal Majalla Ajman106"/>
    </font>
    <font>
      <b/>
      <sz val="11"/>
      <color theme="1"/>
      <name val="Aptos Narrow"/>
      <family val="2"/>
      <scheme val="minor"/>
    </font>
    <font>
      <b/>
      <sz val="8"/>
      <color theme="1"/>
      <name val="Fontin"/>
    </font>
  </fonts>
  <fills count="8">
    <fill>
      <patternFill patternType="none"/>
    </fill>
    <fill>
      <patternFill patternType="gray125"/>
    </fill>
    <fill>
      <patternFill patternType="solid">
        <fgColor rgb="FF826228"/>
        <bgColor indexed="64"/>
      </patternFill>
    </fill>
    <fill>
      <patternFill patternType="solid">
        <fgColor rgb="FFF2F2F2"/>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0"/>
        <bgColor indexed="64"/>
      </patternFill>
    </fill>
  </fills>
  <borders count="33">
    <border>
      <left/>
      <right/>
      <top/>
      <bottom/>
      <diagonal/>
    </border>
    <border>
      <left style="medium">
        <color rgb="FF000000"/>
      </left>
      <right/>
      <top style="medium">
        <color rgb="FF000000"/>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style="medium">
        <color indexed="64"/>
      </right>
      <top/>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style="medium">
        <color rgb="FF000000"/>
      </right>
      <top style="medium">
        <color rgb="FF000000"/>
      </top>
      <bottom/>
      <diagonal/>
    </border>
    <border>
      <left/>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s>
  <cellStyleXfs count="5">
    <xf numFmtId="0" fontId="0" fillId="0" borderId="0"/>
    <xf numFmtId="0" fontId="1" fillId="0" borderId="0"/>
    <xf numFmtId="0" fontId="3" fillId="0" borderId="0"/>
    <xf numFmtId="0" fontId="6" fillId="0" borderId="0" applyNumberFormat="0" applyFill="0" applyBorder="0" applyAlignment="0" applyProtection="0"/>
    <xf numFmtId="9" fontId="1" fillId="0" borderId="0" applyFont="0" applyFill="0" applyBorder="0" applyAlignment="0" applyProtection="0"/>
  </cellStyleXfs>
  <cellXfs count="459">
    <xf numFmtId="0" fontId="0" fillId="0" borderId="0" xfId="0"/>
    <xf numFmtId="0" fontId="2" fillId="0" borderId="0" xfId="0" applyFont="1" applyAlignment="1">
      <alignment horizontal="center"/>
    </xf>
    <xf numFmtId="0" fontId="6" fillId="0" borderId="0" xfId="3" applyAlignment="1">
      <alignment horizontal="center" vertical="center" wrapText="1"/>
    </xf>
    <xf numFmtId="0" fontId="8" fillId="0" borderId="0" xfId="3" applyFont="1" applyAlignment="1">
      <alignment horizontal="center" vertical="center" wrapText="1"/>
    </xf>
    <xf numFmtId="0" fontId="0" fillId="0" borderId="0" xfId="0" applyAlignment="1">
      <alignment horizontal="center"/>
    </xf>
    <xf numFmtId="0" fontId="2" fillId="0" borderId="0" xfId="0" applyFont="1" applyAlignment="1">
      <alignment horizontal="left"/>
    </xf>
    <xf numFmtId="0" fontId="4" fillId="0" borderId="0" xfId="0" applyFont="1" applyAlignment="1">
      <alignment horizontal="left"/>
    </xf>
    <xf numFmtId="0" fontId="4" fillId="0" borderId="0" xfId="0" applyFont="1" applyAlignment="1">
      <alignment horizontal="left" vertical="top" wrapText="1" readingOrder="2"/>
    </xf>
    <xf numFmtId="0" fontId="0" fillId="0" borderId="0" xfId="0" applyAlignment="1">
      <alignment horizontal="left"/>
    </xf>
    <xf numFmtId="0" fontId="4" fillId="0" borderId="0" xfId="0" applyFont="1" applyAlignment="1">
      <alignment horizontal="right"/>
    </xf>
    <xf numFmtId="0" fontId="7" fillId="0" borderId="0" xfId="0" applyFont="1" applyAlignment="1">
      <alignment horizontal="center"/>
    </xf>
    <xf numFmtId="0" fontId="11" fillId="0" borderId="0" xfId="0" applyFont="1" applyAlignment="1">
      <alignment horizontal="center" vertical="center"/>
    </xf>
    <xf numFmtId="0" fontId="13" fillId="0" borderId="0" xfId="0" applyFont="1" applyAlignment="1">
      <alignment horizontal="center" vertical="center"/>
    </xf>
    <xf numFmtId="0" fontId="9" fillId="2" borderId="2" xfId="0" applyFont="1" applyFill="1" applyBorder="1" applyAlignment="1">
      <alignment horizontal="center" vertical="center" wrapText="1" readingOrder="2"/>
    </xf>
    <xf numFmtId="0" fontId="21" fillId="0" borderId="0" xfId="0" applyFont="1"/>
    <xf numFmtId="0" fontId="23" fillId="0" borderId="0" xfId="0" applyFont="1"/>
    <xf numFmtId="0" fontId="21" fillId="0" borderId="0" xfId="0" applyFont="1" applyAlignment="1">
      <alignment vertical="center"/>
    </xf>
    <xf numFmtId="0" fontId="24" fillId="0" borderId="0" xfId="0" applyFont="1"/>
    <xf numFmtId="0" fontId="19" fillId="0" borderId="0" xfId="0" applyFont="1"/>
    <xf numFmtId="0" fontId="19" fillId="0" borderId="0" xfId="0" applyFont="1" applyAlignment="1">
      <alignment horizontal="center" vertical="center" readingOrder="2"/>
    </xf>
    <xf numFmtId="0" fontId="19" fillId="0" borderId="0" xfId="0" applyFont="1" applyAlignment="1">
      <alignment horizontal="right"/>
    </xf>
    <xf numFmtId="0" fontId="9" fillId="2" borderId="6" xfId="0" applyFont="1" applyFill="1" applyBorder="1" applyAlignment="1">
      <alignment horizontal="center" vertical="center" wrapText="1" readingOrder="2"/>
    </xf>
    <xf numFmtId="0" fontId="17" fillId="2" borderId="3" xfId="0" applyFont="1" applyFill="1" applyBorder="1" applyAlignment="1">
      <alignment horizontal="center" vertical="center" wrapText="1" readingOrder="2"/>
    </xf>
    <xf numFmtId="0" fontId="26" fillId="0" borderId="0" xfId="0" applyFont="1" applyAlignment="1">
      <alignment vertical="center"/>
    </xf>
    <xf numFmtId="0" fontId="17" fillId="2" borderId="7" xfId="0" applyFont="1" applyFill="1" applyBorder="1" applyAlignment="1">
      <alignment horizontal="center" vertical="center" wrapText="1" readingOrder="2"/>
    </xf>
    <xf numFmtId="0" fontId="9" fillId="2" borderId="10" xfId="0" applyFont="1" applyFill="1" applyBorder="1" applyAlignment="1">
      <alignment horizontal="center" vertical="center" wrapText="1" readingOrder="2"/>
    </xf>
    <xf numFmtId="0" fontId="12" fillId="0" borderId="0" xfId="0" applyFont="1" applyAlignment="1">
      <alignment vertical="center"/>
    </xf>
    <xf numFmtId="0" fontId="12" fillId="0" borderId="0" xfId="0" applyFont="1" applyAlignment="1">
      <alignment horizontal="center" vertical="center" readingOrder="2"/>
    </xf>
    <xf numFmtId="0" fontId="21" fillId="0" borderId="0" xfId="0" applyFont="1" applyAlignment="1">
      <alignment horizontal="center" vertical="center" readingOrder="2"/>
    </xf>
    <xf numFmtId="0" fontId="19" fillId="0" borderId="0" xfId="0" applyFont="1" applyAlignment="1">
      <alignment horizontal="right" vertical="center" readingOrder="2"/>
    </xf>
    <xf numFmtId="0" fontId="32" fillId="0" borderId="0" xfId="0" applyFont="1"/>
    <xf numFmtId="0" fontId="32" fillId="0" borderId="0" xfId="0" applyFont="1" applyAlignment="1">
      <alignment horizontal="right" vertical="center" readingOrder="2"/>
    </xf>
    <xf numFmtId="0" fontId="0" fillId="0" borderId="0" xfId="0" applyAlignment="1">
      <alignment horizontal="left" wrapText="1" readingOrder="2"/>
    </xf>
    <xf numFmtId="0" fontId="19" fillId="0" borderId="0" xfId="0" applyFont="1" applyAlignment="1">
      <alignment readingOrder="2"/>
    </xf>
    <xf numFmtId="0" fontId="21" fillId="0" borderId="0" xfId="0" applyFont="1" applyAlignment="1">
      <alignment vertical="center" readingOrder="1"/>
    </xf>
    <xf numFmtId="0" fontId="0" fillId="0" borderId="0" xfId="0" applyAlignment="1">
      <alignment horizontal="right"/>
    </xf>
    <xf numFmtId="0" fontId="19" fillId="0" borderId="0" xfId="0" applyFont="1" applyAlignment="1">
      <alignment horizontal="right" vertical="center"/>
    </xf>
    <xf numFmtId="0" fontId="0" fillId="0" borderId="0" xfId="0" applyAlignment="1">
      <alignment readingOrder="2"/>
    </xf>
    <xf numFmtId="0" fontId="11" fillId="0" borderId="0" xfId="0" applyFont="1" applyAlignment="1">
      <alignment horizontal="center" vertical="center" readingOrder="2"/>
    </xf>
    <xf numFmtId="0" fontId="12" fillId="0" borderId="0" xfId="0" applyFont="1" applyAlignment="1">
      <alignment horizontal="right" vertical="center" readingOrder="2"/>
    </xf>
    <xf numFmtId="0" fontId="44" fillId="0" borderId="0" xfId="0" applyFont="1" applyAlignment="1">
      <alignment vertical="center"/>
    </xf>
    <xf numFmtId="0" fontId="21" fillId="0" borderId="0" xfId="0" applyFont="1" applyAlignment="1">
      <alignment horizontal="left" vertical="center"/>
    </xf>
    <xf numFmtId="0" fontId="12" fillId="0" borderId="0" xfId="0" applyFont="1" applyAlignment="1">
      <alignment horizontal="center" vertical="center"/>
    </xf>
    <xf numFmtId="0" fontId="28" fillId="0" borderId="0" xfId="0" applyFont="1" applyAlignment="1">
      <alignment horizontal="center" vertical="center" readingOrder="2"/>
    </xf>
    <xf numFmtId="0" fontId="28" fillId="0" borderId="0" xfId="0" applyFont="1" applyAlignment="1">
      <alignment horizontal="right" vertical="center" readingOrder="2"/>
    </xf>
    <xf numFmtId="0" fontId="30" fillId="0" borderId="0" xfId="0" applyFont="1" applyAlignment="1">
      <alignment vertical="center" wrapText="1"/>
    </xf>
    <xf numFmtId="0" fontId="30" fillId="0" borderId="0" xfId="0" applyFont="1" applyAlignment="1">
      <alignment vertical="center"/>
    </xf>
    <xf numFmtId="0" fontId="13" fillId="0" borderId="0" xfId="0" applyFont="1" applyAlignment="1">
      <alignment horizontal="center" vertical="center" readingOrder="2"/>
    </xf>
    <xf numFmtId="0" fontId="15"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left"/>
    </xf>
    <xf numFmtId="0" fontId="30" fillId="0" borderId="0" xfId="0" applyFont="1" applyAlignment="1">
      <alignment horizontal="center" vertical="center" wrapText="1"/>
    </xf>
    <xf numFmtId="0" fontId="21" fillId="0" borderId="0" xfId="0" applyFont="1" applyAlignment="1">
      <alignment horizontal="center" vertical="center" wrapText="1"/>
    </xf>
    <xf numFmtId="0" fontId="0" fillId="0" borderId="0" xfId="0" applyAlignment="1">
      <alignment horizontal="left" readingOrder="1"/>
    </xf>
    <xf numFmtId="0" fontId="27" fillId="0" borderId="0" xfId="0" applyFont="1" applyAlignment="1">
      <alignment horizontal="center" vertical="center"/>
    </xf>
    <xf numFmtId="0" fontId="21" fillId="0" borderId="0" xfId="0" applyFont="1" applyAlignment="1">
      <alignment horizontal="center"/>
    </xf>
    <xf numFmtId="0" fontId="39" fillId="2" borderId="7" xfId="0" applyFont="1" applyFill="1" applyBorder="1" applyAlignment="1">
      <alignment horizontal="center" vertical="center" wrapText="1" readingOrder="2"/>
    </xf>
    <xf numFmtId="0" fontId="39" fillId="2" borderId="6" xfId="0" applyFont="1" applyFill="1" applyBorder="1" applyAlignment="1">
      <alignment horizontal="center" vertical="center" wrapText="1" readingOrder="2"/>
    </xf>
    <xf numFmtId="0" fontId="2" fillId="0" borderId="0" xfId="0" applyFont="1" applyAlignment="1">
      <alignment horizontal="right"/>
    </xf>
    <xf numFmtId="0" fontId="19" fillId="0" borderId="0" xfId="0" applyFont="1" applyAlignment="1">
      <alignment horizontal="right" vertical="center" wrapText="1" readingOrder="2"/>
    </xf>
    <xf numFmtId="0" fontId="21" fillId="0" borderId="0" xfId="0" applyFont="1" applyAlignment="1">
      <alignment horizontal="right" vertical="center" wrapText="1"/>
    </xf>
    <xf numFmtId="0" fontId="21" fillId="0" borderId="0" xfId="0" applyFont="1" applyAlignment="1">
      <alignment horizontal="left" vertical="center" readingOrder="2"/>
    </xf>
    <xf numFmtId="0" fontId="19" fillId="0" borderId="0" xfId="0" applyFont="1" applyAlignment="1">
      <alignment horizontal="right" vertical="top"/>
    </xf>
    <xf numFmtId="0" fontId="21" fillId="0" borderId="0" xfId="0" applyFont="1" applyAlignment="1">
      <alignment vertical="top"/>
    </xf>
    <xf numFmtId="0" fontId="19" fillId="0" borderId="0" xfId="0" applyFont="1" applyAlignment="1">
      <alignment horizontal="right" vertical="top" readingOrder="2"/>
    </xf>
    <xf numFmtId="0" fontId="69" fillId="0" borderId="0" xfId="0" applyFont="1" applyAlignment="1">
      <alignment horizontal="center" vertical="top"/>
    </xf>
    <xf numFmtId="0" fontId="19" fillId="0" borderId="0" xfId="0" applyFont="1" applyAlignment="1">
      <alignment horizontal="right" readingOrder="2"/>
    </xf>
    <xf numFmtId="2" fontId="0" fillId="0" borderId="0" xfId="0" applyNumberFormat="1" applyAlignment="1">
      <alignment horizontal="left"/>
    </xf>
    <xf numFmtId="0" fontId="28" fillId="0" borderId="0" xfId="0" applyFont="1" applyAlignment="1">
      <alignment horizontal="left" vertical="center" readingOrder="1"/>
    </xf>
    <xf numFmtId="0" fontId="19" fillId="0" borderId="0" xfId="0" applyFont="1" applyAlignment="1">
      <alignment vertical="center" readingOrder="2"/>
    </xf>
    <xf numFmtId="0" fontId="32" fillId="0" borderId="0" xfId="0" applyFont="1" applyAlignment="1">
      <alignment horizontal="right" vertical="center" readingOrder="1"/>
    </xf>
    <xf numFmtId="0" fontId="24" fillId="0" borderId="0" xfId="0" applyFont="1" applyAlignment="1">
      <alignment horizontal="left" vertical="center" readingOrder="1"/>
    </xf>
    <xf numFmtId="0" fontId="20" fillId="0" borderId="0" xfId="0" applyFont="1" applyAlignment="1">
      <alignment vertical="center"/>
    </xf>
    <xf numFmtId="0" fontId="31" fillId="0" borderId="0" xfId="0" applyFont="1" applyAlignment="1">
      <alignment vertical="center" readingOrder="2"/>
    </xf>
    <xf numFmtId="0" fontId="33" fillId="0" borderId="0" xfId="0" applyFont="1" applyAlignment="1">
      <alignment vertical="center" readingOrder="2"/>
    </xf>
    <xf numFmtId="0" fontId="13" fillId="0" borderId="0" xfId="0" applyFont="1" applyAlignment="1">
      <alignment vertical="center" readingOrder="2"/>
    </xf>
    <xf numFmtId="0" fontId="13" fillId="0" borderId="0" xfId="0" applyFont="1" applyAlignment="1">
      <alignment vertical="center"/>
    </xf>
    <xf numFmtId="0" fontId="14" fillId="0" borderId="0" xfId="0" applyFont="1" applyAlignment="1">
      <alignment vertical="center" readingOrder="2"/>
    </xf>
    <xf numFmtId="0" fontId="21" fillId="0" borderId="0" xfId="0" applyFont="1" applyAlignment="1">
      <alignment vertical="center" wrapText="1" readingOrder="2"/>
    </xf>
    <xf numFmtId="0" fontId="27" fillId="0" borderId="0" xfId="0" applyFont="1" applyAlignment="1">
      <alignment vertical="center" readingOrder="2"/>
    </xf>
    <xf numFmtId="0" fontId="14" fillId="0" borderId="0" xfId="0" applyFont="1" applyAlignment="1">
      <alignment vertical="center"/>
    </xf>
    <xf numFmtId="0" fontId="9" fillId="2" borderId="14" xfId="0" applyFont="1" applyFill="1" applyBorder="1" applyAlignment="1">
      <alignment horizontal="center" vertical="center" wrapText="1"/>
    </xf>
    <xf numFmtId="0" fontId="9" fillId="2" borderId="14" xfId="0" applyFont="1" applyFill="1" applyBorder="1" applyAlignment="1">
      <alignment horizontal="center" vertical="center" wrapText="1" readingOrder="2"/>
    </xf>
    <xf numFmtId="0" fontId="17" fillId="2" borderId="14" xfId="0" applyFont="1" applyFill="1" applyBorder="1" applyAlignment="1">
      <alignment horizontal="center" vertical="center" wrapText="1" readingOrder="2"/>
    </xf>
    <xf numFmtId="3" fontId="10" fillId="0" borderId="14" xfId="0" applyNumberFormat="1" applyFont="1" applyBorder="1" applyAlignment="1">
      <alignment horizontal="center" vertical="center" wrapText="1"/>
    </xf>
    <xf numFmtId="3" fontId="10" fillId="4" borderId="14" xfId="0" applyNumberFormat="1" applyFont="1" applyFill="1" applyBorder="1" applyAlignment="1">
      <alignment horizontal="center" vertical="center" wrapText="1"/>
    </xf>
    <xf numFmtId="3" fontId="25" fillId="4" borderId="14" xfId="0" applyNumberFormat="1" applyFont="1" applyFill="1" applyBorder="1" applyAlignment="1">
      <alignment horizontal="center" vertical="center" wrapText="1"/>
    </xf>
    <xf numFmtId="3" fontId="10" fillId="5" borderId="14" xfId="0" applyNumberFormat="1" applyFont="1" applyFill="1" applyBorder="1" applyAlignment="1">
      <alignment horizontal="center" vertical="center" wrapText="1"/>
    </xf>
    <xf numFmtId="0" fontId="17" fillId="2" borderId="14" xfId="0" applyFont="1" applyFill="1" applyBorder="1" applyAlignment="1">
      <alignment horizontal="center" vertical="center" wrapText="1"/>
    </xf>
    <xf numFmtId="0" fontId="9" fillId="2" borderId="14" xfId="0" applyFont="1" applyFill="1" applyBorder="1" applyAlignment="1">
      <alignment horizontal="center" vertical="center" readingOrder="2"/>
    </xf>
    <xf numFmtId="164" fontId="10" fillId="0" borderId="14" xfId="0" applyNumberFormat="1" applyFont="1" applyBorder="1" applyAlignment="1">
      <alignment horizontal="center" vertical="center" wrapText="1"/>
    </xf>
    <xf numFmtId="4" fontId="10" fillId="0" borderId="14" xfId="0" applyNumberFormat="1" applyFont="1" applyBorder="1" applyAlignment="1">
      <alignment horizontal="center" vertical="center" wrapText="1"/>
    </xf>
    <xf numFmtId="0" fontId="10" fillId="0" borderId="14" xfId="0" applyFont="1" applyBorder="1" applyAlignment="1">
      <alignment horizontal="center" vertical="center" wrapText="1"/>
    </xf>
    <xf numFmtId="3" fontId="10" fillId="3" borderId="14" xfId="0" applyNumberFormat="1" applyFont="1" applyFill="1" applyBorder="1" applyAlignment="1">
      <alignment horizontal="center" vertical="center" wrapText="1"/>
    </xf>
    <xf numFmtId="0" fontId="46" fillId="2" borderId="14" xfId="0" applyFont="1" applyFill="1" applyBorder="1" applyAlignment="1">
      <alignment horizontal="center" vertical="center"/>
    </xf>
    <xf numFmtId="0" fontId="4" fillId="0" borderId="14" xfId="0" applyFont="1" applyBorder="1" applyAlignment="1">
      <alignment horizontal="center" vertical="center" wrapText="1"/>
    </xf>
    <xf numFmtId="3" fontId="4" fillId="0" borderId="14" xfId="0" applyNumberFormat="1" applyFont="1" applyBorder="1" applyAlignment="1">
      <alignment horizontal="center" vertical="center" wrapText="1"/>
    </xf>
    <xf numFmtId="0" fontId="0" fillId="2" borderId="14" xfId="0" applyFill="1" applyBorder="1" applyAlignment="1">
      <alignment vertical="center" wrapText="1"/>
    </xf>
    <xf numFmtId="0" fontId="9" fillId="2" borderId="18"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0" fillId="2" borderId="16" xfId="0" applyFill="1" applyBorder="1" applyAlignment="1">
      <alignment vertical="center" wrapText="1"/>
    </xf>
    <xf numFmtId="0" fontId="0" fillId="2" borderId="17" xfId="0" applyFill="1" applyBorder="1" applyAlignment="1">
      <alignment vertical="center" wrapText="1"/>
    </xf>
    <xf numFmtId="0" fontId="9" fillId="2" borderId="16" xfId="0" applyFont="1" applyFill="1" applyBorder="1" applyAlignment="1">
      <alignment horizontal="center" vertical="center" wrapText="1"/>
    </xf>
    <xf numFmtId="0" fontId="0" fillId="2" borderId="15" xfId="0" applyFill="1" applyBorder="1" applyAlignment="1">
      <alignment vertical="center" wrapText="1"/>
    </xf>
    <xf numFmtId="3" fontId="10" fillId="0" borderId="14" xfId="0" applyNumberFormat="1" applyFont="1" applyBorder="1" applyAlignment="1">
      <alignment horizontal="center" vertical="center" wrapText="1" readingOrder="2"/>
    </xf>
    <xf numFmtId="3" fontId="10" fillId="4" borderId="14" xfId="0" applyNumberFormat="1" applyFont="1" applyFill="1" applyBorder="1" applyAlignment="1">
      <alignment horizontal="center" vertical="center" wrapText="1" readingOrder="2"/>
    </xf>
    <xf numFmtId="0" fontId="10" fillId="0" borderId="14" xfId="0" applyFont="1" applyBorder="1" applyAlignment="1">
      <alignment horizontal="center" vertical="center" wrapText="1" readingOrder="2"/>
    </xf>
    <xf numFmtId="0" fontId="10" fillId="5" borderId="14" xfId="0" applyFont="1" applyFill="1" applyBorder="1" applyAlignment="1">
      <alignment horizontal="center" vertical="center" wrapText="1" readingOrder="2"/>
    </xf>
    <xf numFmtId="0" fontId="9" fillId="2" borderId="14" xfId="0" applyFont="1" applyFill="1" applyBorder="1" applyAlignment="1">
      <alignment horizontal="center" vertical="center"/>
    </xf>
    <xf numFmtId="0" fontId="17" fillId="2" borderId="14" xfId="0" applyFont="1" applyFill="1" applyBorder="1" applyAlignment="1">
      <alignment horizontal="center"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readingOrder="2"/>
    </xf>
    <xf numFmtId="0" fontId="10" fillId="4" borderId="14"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39" fillId="2" borderId="14" xfId="0" applyFont="1" applyFill="1" applyBorder="1" applyAlignment="1">
      <alignment horizontal="center" vertical="center" wrapText="1" readingOrder="2"/>
    </xf>
    <xf numFmtId="3" fontId="4" fillId="0" borderId="14" xfId="0" applyNumberFormat="1" applyFont="1" applyBorder="1" applyAlignment="1">
      <alignment horizontal="center" vertical="center" wrapText="1" readingOrder="2"/>
    </xf>
    <xf numFmtId="0" fontId="10" fillId="3" borderId="14" xfId="0" applyFont="1" applyFill="1" applyBorder="1" applyAlignment="1">
      <alignment horizontal="center" vertical="center" wrapText="1"/>
    </xf>
    <xf numFmtId="0" fontId="39" fillId="2" borderId="14" xfId="0" applyFont="1" applyFill="1" applyBorder="1" applyAlignment="1">
      <alignment horizontal="center" vertical="center" wrapText="1"/>
    </xf>
    <xf numFmtId="0" fontId="59" fillId="2" borderId="14" xfId="0" applyFont="1" applyFill="1" applyBorder="1" applyAlignment="1">
      <alignment horizontal="center" vertical="center" wrapText="1"/>
    </xf>
    <xf numFmtId="0" fontId="36" fillId="2" borderId="14" xfId="0" applyFont="1" applyFill="1" applyBorder="1" applyAlignment="1">
      <alignment horizontal="center" vertical="center" wrapText="1"/>
    </xf>
    <xf numFmtId="10" fontId="4" fillId="0" borderId="14" xfId="0" applyNumberFormat="1" applyFont="1" applyBorder="1" applyAlignment="1">
      <alignment horizontal="center" vertical="center" wrapText="1" readingOrder="2"/>
    </xf>
    <xf numFmtId="10" fontId="10" fillId="0" borderId="14" xfId="0" applyNumberFormat="1" applyFont="1" applyBorder="1" applyAlignment="1">
      <alignment horizontal="center" vertical="center" wrapText="1" readingOrder="2"/>
    </xf>
    <xf numFmtId="3" fontId="4" fillId="0" borderId="14" xfId="0" applyNumberFormat="1" applyFont="1" applyBorder="1" applyAlignment="1">
      <alignment horizontal="center" vertical="center" readingOrder="2"/>
    </xf>
    <xf numFmtId="4" fontId="10" fillId="4" borderId="14" xfId="0" applyNumberFormat="1" applyFont="1" applyFill="1" applyBorder="1" applyAlignment="1">
      <alignment horizontal="center" vertical="center" readingOrder="2"/>
    </xf>
    <xf numFmtId="0" fontId="10" fillId="0" borderId="14" xfId="0" applyFont="1" applyBorder="1" applyAlignment="1">
      <alignment horizontal="center" vertical="center"/>
    </xf>
    <xf numFmtId="0" fontId="52" fillId="2" borderId="14"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17" fillId="2" borderId="14" xfId="0" applyFont="1" applyFill="1" applyBorder="1" applyAlignment="1">
      <alignment horizontal="center" vertical="center" readingOrder="2"/>
    </xf>
    <xf numFmtId="0" fontId="36" fillId="2" borderId="14" xfId="0" applyFont="1" applyFill="1" applyBorder="1" applyAlignment="1">
      <alignment horizontal="center" vertical="center" wrapText="1" readingOrder="2"/>
    </xf>
    <xf numFmtId="3" fontId="4" fillId="5" borderId="14" xfId="0" applyNumberFormat="1" applyFont="1" applyFill="1" applyBorder="1" applyAlignment="1">
      <alignment horizontal="center" vertical="center" wrapText="1"/>
    </xf>
    <xf numFmtId="0" fontId="10" fillId="3" borderId="14" xfId="0" applyFont="1" applyFill="1" applyBorder="1" applyAlignment="1">
      <alignment horizontal="center" vertical="center" wrapText="1" readingOrder="2"/>
    </xf>
    <xf numFmtId="0" fontId="51" fillId="0" borderId="14" xfId="0" applyFont="1" applyBorder="1" applyAlignment="1">
      <alignment horizontal="center" vertical="center" wrapText="1"/>
    </xf>
    <xf numFmtId="0" fontId="10" fillId="6" borderId="14" xfId="0" applyFont="1" applyFill="1" applyBorder="1" applyAlignment="1">
      <alignment horizontal="center" vertical="center" wrapText="1" readingOrder="2"/>
    </xf>
    <xf numFmtId="0" fontId="59" fillId="2" borderId="14" xfId="0" applyFont="1" applyFill="1" applyBorder="1" applyAlignment="1">
      <alignment horizontal="center" vertical="center" readingOrder="2"/>
    </xf>
    <xf numFmtId="3" fontId="4" fillId="0" borderId="14" xfId="0" applyNumberFormat="1" applyFont="1" applyBorder="1" applyAlignment="1">
      <alignment horizontal="center" vertical="center"/>
    </xf>
    <xf numFmtId="3" fontId="10" fillId="3" borderId="14" xfId="0" applyNumberFormat="1" applyFont="1" applyFill="1" applyBorder="1" applyAlignment="1">
      <alignment horizontal="center" vertical="center"/>
    </xf>
    <xf numFmtId="0" fontId="10" fillId="3" borderId="14" xfId="0" applyFont="1" applyFill="1" applyBorder="1" applyAlignment="1">
      <alignment horizontal="center" vertical="center"/>
    </xf>
    <xf numFmtId="0" fontId="57" fillId="2" borderId="14" xfId="0" applyFont="1" applyFill="1" applyBorder="1" applyAlignment="1">
      <alignment horizontal="center" vertical="center" wrapText="1" readingOrder="2"/>
    </xf>
    <xf numFmtId="3" fontId="4" fillId="5" borderId="14" xfId="0" applyNumberFormat="1" applyFont="1" applyFill="1" applyBorder="1" applyAlignment="1">
      <alignment horizontal="center" vertical="center" wrapText="1" readingOrder="2"/>
    </xf>
    <xf numFmtId="0" fontId="30" fillId="0" borderId="14" xfId="0" applyFont="1" applyBorder="1" applyAlignment="1">
      <alignment horizontal="center" vertical="center" wrapText="1"/>
    </xf>
    <xf numFmtId="3" fontId="10" fillId="3" borderId="14" xfId="0" applyNumberFormat="1" applyFont="1" applyFill="1" applyBorder="1" applyAlignment="1">
      <alignment horizontal="center" vertical="center" wrapText="1" readingOrder="2"/>
    </xf>
    <xf numFmtId="3" fontId="4" fillId="3" borderId="14" xfId="0" applyNumberFormat="1" applyFont="1" applyFill="1" applyBorder="1" applyAlignment="1">
      <alignment horizontal="center" vertical="center" wrapText="1"/>
    </xf>
    <xf numFmtId="3" fontId="4" fillId="3" borderId="14" xfId="0" applyNumberFormat="1" applyFont="1" applyFill="1" applyBorder="1" applyAlignment="1">
      <alignment horizontal="center" vertical="center" wrapText="1" readingOrder="2"/>
    </xf>
    <xf numFmtId="0" fontId="10" fillId="4" borderId="14" xfId="0" applyFont="1" applyFill="1" applyBorder="1" applyAlignment="1">
      <alignment horizontal="center" vertical="center" wrapText="1" readingOrder="2"/>
    </xf>
    <xf numFmtId="0" fontId="4" fillId="0" borderId="14" xfId="0" applyFont="1" applyBorder="1" applyAlignment="1">
      <alignment horizontal="center" vertical="center" readingOrder="2"/>
    </xf>
    <xf numFmtId="3" fontId="4" fillId="3" borderId="14" xfId="0" applyNumberFormat="1" applyFont="1" applyFill="1" applyBorder="1" applyAlignment="1">
      <alignment horizontal="center" vertical="center" readingOrder="2"/>
    </xf>
    <xf numFmtId="3" fontId="4" fillId="3" borderId="14" xfId="0" applyNumberFormat="1" applyFont="1" applyFill="1" applyBorder="1" applyAlignment="1">
      <alignment horizontal="center" vertical="center"/>
    </xf>
    <xf numFmtId="10" fontId="4" fillId="0" borderId="14" xfId="0" applyNumberFormat="1" applyFont="1" applyBorder="1" applyAlignment="1">
      <alignment horizontal="center" vertical="center" wrapText="1"/>
    </xf>
    <xf numFmtId="9" fontId="29" fillId="3" borderId="14" xfId="4" applyFont="1" applyFill="1" applyBorder="1" applyAlignment="1">
      <alignment horizontal="center" vertical="center" wrapText="1"/>
    </xf>
    <xf numFmtId="0" fontId="4" fillId="3" borderId="14" xfId="0" applyFont="1" applyFill="1" applyBorder="1" applyAlignment="1">
      <alignment horizontal="center" vertical="center" wrapText="1" readingOrder="2"/>
    </xf>
    <xf numFmtId="0" fontId="9" fillId="2" borderId="19" xfId="0" applyFont="1" applyFill="1" applyBorder="1" applyAlignment="1">
      <alignment horizontal="center" vertical="center" wrapText="1" readingOrder="2"/>
    </xf>
    <xf numFmtId="0" fontId="9" fillId="2" borderId="15" xfId="0" applyFont="1" applyFill="1" applyBorder="1" applyAlignment="1">
      <alignment horizontal="center" vertical="center" wrapText="1" readingOrder="2"/>
    </xf>
    <xf numFmtId="0" fontId="9" fillId="2" borderId="17" xfId="0" applyFont="1" applyFill="1" applyBorder="1" applyAlignment="1">
      <alignment horizontal="center" vertical="center" wrapText="1" readingOrder="2"/>
    </xf>
    <xf numFmtId="3" fontId="10" fillId="0" borderId="18" xfId="0" applyNumberFormat="1" applyFont="1" applyBorder="1" applyAlignment="1">
      <alignment horizontal="center" vertical="center" wrapText="1"/>
    </xf>
    <xf numFmtId="0" fontId="4" fillId="0" borderId="18" xfId="0" applyFont="1" applyBorder="1" applyAlignment="1">
      <alignment horizontal="center" vertical="center" wrapText="1"/>
    </xf>
    <xf numFmtId="3" fontId="4" fillId="0" borderId="18" xfId="0" applyNumberFormat="1" applyFont="1" applyBorder="1" applyAlignment="1">
      <alignment horizontal="center" vertical="center" wrapText="1"/>
    </xf>
    <xf numFmtId="0" fontId="10" fillId="0" borderId="18" xfId="0" applyFont="1" applyBorder="1" applyAlignment="1">
      <alignment horizontal="center" vertical="center" wrapText="1"/>
    </xf>
    <xf numFmtId="3" fontId="4" fillId="5" borderId="14" xfId="0" applyNumberFormat="1" applyFont="1" applyFill="1" applyBorder="1" applyAlignment="1">
      <alignment horizontal="center" vertical="center"/>
    </xf>
    <xf numFmtId="0" fontId="17" fillId="2" borderId="17" xfId="0" applyFont="1" applyFill="1" applyBorder="1" applyAlignment="1">
      <alignment horizontal="center" vertical="center" wrapText="1" readingOrder="2"/>
    </xf>
    <xf numFmtId="0" fontId="4" fillId="0" borderId="24" xfId="0" applyFont="1" applyBorder="1" applyAlignment="1">
      <alignment horizontal="center" vertical="center" wrapText="1" readingOrder="2"/>
    </xf>
    <xf numFmtId="4" fontId="10" fillId="3" borderId="14" xfId="0" applyNumberFormat="1" applyFont="1" applyFill="1" applyBorder="1" applyAlignment="1">
      <alignment horizontal="center" vertical="center" wrapText="1"/>
    </xf>
    <xf numFmtId="0" fontId="75" fillId="2" borderId="14" xfId="0" applyFont="1" applyFill="1" applyBorder="1" applyAlignment="1">
      <alignment horizontal="center" vertical="center"/>
    </xf>
    <xf numFmtId="164" fontId="4" fillId="0" borderId="14" xfId="0" applyNumberFormat="1" applyFont="1" applyBorder="1" applyAlignment="1">
      <alignment horizontal="center" vertical="center"/>
    </xf>
    <xf numFmtId="0" fontId="19" fillId="0" borderId="0" xfId="0" applyFont="1" applyAlignment="1">
      <alignment vertical="center"/>
    </xf>
    <xf numFmtId="0" fontId="10" fillId="4" borderId="14" xfId="0" applyFont="1" applyFill="1" applyBorder="1" applyAlignment="1">
      <alignment horizontal="center" vertical="center"/>
    </xf>
    <xf numFmtId="9" fontId="71" fillId="5" borderId="14" xfId="0" applyNumberFormat="1" applyFont="1" applyFill="1" applyBorder="1" applyAlignment="1">
      <alignment horizontal="center" vertical="center" wrapText="1"/>
    </xf>
    <xf numFmtId="0" fontId="40" fillId="0" borderId="0" xfId="0" applyFont="1" applyAlignment="1">
      <alignment vertical="center" wrapText="1" readingOrder="2"/>
    </xf>
    <xf numFmtId="0" fontId="33" fillId="0" borderId="0" xfId="0" applyFont="1" applyAlignment="1">
      <alignment vertical="center" wrapText="1"/>
    </xf>
    <xf numFmtId="0" fontId="20" fillId="0" borderId="0" xfId="0" applyFont="1" applyAlignment="1">
      <alignment vertical="center" readingOrder="2"/>
    </xf>
    <xf numFmtId="0" fontId="17" fillId="2" borderId="14" xfId="0" applyFont="1" applyFill="1" applyBorder="1" applyAlignment="1">
      <alignment horizontal="center" vertical="center" wrapText="1" readingOrder="1"/>
    </xf>
    <xf numFmtId="0" fontId="40" fillId="0" borderId="0" xfId="0" applyFont="1" applyAlignment="1">
      <alignment vertical="center" wrapText="1"/>
    </xf>
    <xf numFmtId="0" fontId="49" fillId="0" borderId="0" xfId="0" applyFont="1" applyAlignment="1">
      <alignment vertical="center" wrapText="1"/>
    </xf>
    <xf numFmtId="0" fontId="40" fillId="0" borderId="0" xfId="0" applyFont="1" applyAlignment="1">
      <alignment vertical="center"/>
    </xf>
    <xf numFmtId="0" fontId="14" fillId="0" borderId="0" xfId="0" applyFont="1" applyAlignment="1">
      <alignment vertical="center" wrapText="1" readingOrder="2"/>
    </xf>
    <xf numFmtId="0" fontId="40" fillId="0" borderId="0" xfId="0" applyFont="1" applyAlignment="1">
      <alignment vertical="center" readingOrder="2"/>
    </xf>
    <xf numFmtId="0" fontId="33" fillId="0" borderId="0" xfId="0" applyFont="1" applyAlignment="1">
      <alignment vertical="center" wrapText="1" readingOrder="2"/>
    </xf>
    <xf numFmtId="0" fontId="68" fillId="0" borderId="0" xfId="0" applyFont="1" applyAlignment="1">
      <alignment horizontal="right"/>
    </xf>
    <xf numFmtId="9" fontId="4" fillId="5" borderId="14" xfId="0" applyNumberFormat="1" applyFont="1" applyFill="1" applyBorder="1" applyAlignment="1">
      <alignment horizontal="center" vertical="center"/>
    </xf>
    <xf numFmtId="0" fontId="17" fillId="2" borderId="19" xfId="0" applyFont="1" applyFill="1" applyBorder="1" applyAlignment="1">
      <alignment horizontal="center" vertical="center" wrapText="1" readingOrder="2"/>
    </xf>
    <xf numFmtId="0" fontId="13" fillId="0" borderId="0" xfId="0" applyFont="1" applyAlignment="1">
      <alignment vertical="center" wrapText="1" readingOrder="2"/>
    </xf>
    <xf numFmtId="0" fontId="13" fillId="0" borderId="0" xfId="0" applyFont="1" applyAlignment="1">
      <alignment vertical="center" wrapText="1"/>
    </xf>
    <xf numFmtId="0" fontId="21" fillId="0" borderId="0" xfId="0" applyFont="1" applyAlignment="1">
      <alignment horizontal="left" vertical="center" readingOrder="1"/>
    </xf>
    <xf numFmtId="0" fontId="21" fillId="0" borderId="0" xfId="0" applyFont="1" applyAlignment="1">
      <alignment horizontal="center" readingOrder="1"/>
    </xf>
    <xf numFmtId="0" fontId="65" fillId="0" borderId="0" xfId="0" applyFont="1" applyAlignment="1">
      <alignment readingOrder="1"/>
    </xf>
    <xf numFmtId="0" fontId="32" fillId="0" borderId="0" xfId="0" applyFont="1" applyAlignment="1">
      <alignment horizontal="right" vertical="center"/>
    </xf>
    <xf numFmtId="0" fontId="14" fillId="0" borderId="0" xfId="0" applyFont="1"/>
    <xf numFmtId="0" fontId="4" fillId="0" borderId="19" xfId="0" applyFont="1" applyBorder="1" applyAlignment="1">
      <alignment horizontal="center" vertical="center" wrapText="1" readingOrder="2"/>
    </xf>
    <xf numFmtId="0" fontId="10" fillId="0" borderId="19" xfId="0" applyFont="1" applyBorder="1" applyAlignment="1">
      <alignment horizontal="center" vertical="center" wrapText="1" readingOrder="2"/>
    </xf>
    <xf numFmtId="0" fontId="4" fillId="0" borderId="17" xfId="0" applyFont="1" applyBorder="1" applyAlignment="1">
      <alignment horizontal="center" vertical="center" wrapText="1" readingOrder="2"/>
    </xf>
    <xf numFmtId="3" fontId="10" fillId="3" borderId="17" xfId="0" applyNumberFormat="1" applyFont="1" applyFill="1" applyBorder="1" applyAlignment="1">
      <alignment horizontal="center" vertical="center" wrapText="1"/>
    </xf>
    <xf numFmtId="3" fontId="4" fillId="0" borderId="17" xfId="0" applyNumberFormat="1" applyFont="1" applyBorder="1" applyAlignment="1">
      <alignment horizontal="center" vertical="center" wrapText="1" readingOrder="2"/>
    </xf>
    <xf numFmtId="0" fontId="0" fillId="0" borderId="0" xfId="0" applyAlignment="1">
      <alignment vertical="center"/>
    </xf>
    <xf numFmtId="0" fontId="9" fillId="2" borderId="19" xfId="0" applyFont="1" applyFill="1" applyBorder="1" applyAlignment="1">
      <alignment horizontal="center" vertical="center" wrapText="1"/>
    </xf>
    <xf numFmtId="0" fontId="30" fillId="0" borderId="0" xfId="0" applyFont="1" applyAlignment="1">
      <alignment horizontal="right" vertical="center" readingOrder="2"/>
    </xf>
    <xf numFmtId="0" fontId="24" fillId="0" borderId="0" xfId="0" applyFont="1" applyAlignment="1">
      <alignment horizontal="left"/>
    </xf>
    <xf numFmtId="0" fontId="12" fillId="0" borderId="0" xfId="0" applyFont="1" applyAlignment="1">
      <alignment vertical="center" readingOrder="2"/>
    </xf>
    <xf numFmtId="0" fontId="49" fillId="0" borderId="0" xfId="0" applyFont="1" applyAlignment="1">
      <alignment vertical="center" readingOrder="2"/>
    </xf>
    <xf numFmtId="0" fontId="49" fillId="0" borderId="0" xfId="0" applyFont="1" applyAlignment="1">
      <alignment vertical="center" wrapText="1" readingOrder="2"/>
    </xf>
    <xf numFmtId="0" fontId="21" fillId="0" borderId="0" xfId="0" applyFont="1" applyAlignment="1">
      <alignment vertical="center" readingOrder="2"/>
    </xf>
    <xf numFmtId="0" fontId="14" fillId="0" borderId="0" xfId="0" applyFont="1" applyAlignment="1">
      <alignment vertical="center" wrapText="1"/>
    </xf>
    <xf numFmtId="3" fontId="4" fillId="0" borderId="17" xfId="0" applyNumberFormat="1" applyFont="1" applyBorder="1" applyAlignment="1">
      <alignment horizontal="center" vertical="center"/>
    </xf>
    <xf numFmtId="0" fontId="21" fillId="0" borderId="0" xfId="0" applyFont="1" applyAlignment="1">
      <alignment vertical="center" wrapText="1"/>
    </xf>
    <xf numFmtId="0" fontId="27" fillId="0" borderId="0" xfId="0" applyFont="1" applyAlignment="1">
      <alignment horizontal="left" vertical="center" readingOrder="2"/>
    </xf>
    <xf numFmtId="0" fontId="0" fillId="0" borderId="0" xfId="0" applyAlignment="1">
      <alignment horizontal="left" vertical="center"/>
    </xf>
    <xf numFmtId="0" fontId="0" fillId="0" borderId="0" xfId="0" applyAlignment="1">
      <alignment horizontal="center" vertical="center"/>
    </xf>
    <xf numFmtId="0" fontId="49" fillId="0" borderId="0" xfId="0" applyFont="1" applyAlignment="1">
      <alignment vertical="center"/>
    </xf>
    <xf numFmtId="0" fontId="78" fillId="0" borderId="0" xfId="0" applyFont="1"/>
    <xf numFmtId="0" fontId="21" fillId="0" borderId="0" xfId="0" applyFont="1" applyAlignment="1">
      <alignment horizontal="left"/>
    </xf>
    <xf numFmtId="0" fontId="11" fillId="0" borderId="0" xfId="0" applyFont="1" applyAlignment="1">
      <alignment horizontal="right" vertical="center"/>
    </xf>
    <xf numFmtId="3" fontId="10" fillId="0" borderId="14" xfId="0" applyNumberFormat="1" applyFont="1" applyBorder="1" applyAlignment="1">
      <alignment horizontal="center" vertical="center"/>
    </xf>
    <xf numFmtId="0" fontId="19" fillId="0" borderId="0" xfId="0" applyFont="1" applyAlignment="1">
      <alignment vertical="center" wrapText="1" readingOrder="2"/>
    </xf>
    <xf numFmtId="0" fontId="9" fillId="2" borderId="14" xfId="0" applyFont="1" applyFill="1" applyBorder="1" applyAlignment="1">
      <alignment horizontal="center" vertical="center" wrapText="1" readingOrder="1"/>
    </xf>
    <xf numFmtId="37" fontId="10" fillId="5" borderId="14" xfId="0" applyNumberFormat="1" applyFont="1" applyFill="1" applyBorder="1" applyAlignment="1">
      <alignment horizontal="center" vertical="center" wrapText="1"/>
    </xf>
    <xf numFmtId="10" fontId="10" fillId="0" borderId="14" xfId="0" applyNumberFormat="1" applyFont="1" applyBorder="1" applyAlignment="1">
      <alignment horizontal="center" vertical="center" wrapText="1"/>
    </xf>
    <xf numFmtId="9" fontId="71" fillId="5" borderId="17" xfId="0" applyNumberFormat="1" applyFont="1" applyFill="1" applyBorder="1" applyAlignment="1">
      <alignment horizontal="center" vertical="center" wrapText="1"/>
    </xf>
    <xf numFmtId="165" fontId="10" fillId="0" borderId="14" xfId="0" applyNumberFormat="1" applyFont="1" applyBorder="1" applyAlignment="1">
      <alignment horizontal="center" vertical="center"/>
    </xf>
    <xf numFmtId="165" fontId="10" fillId="0" borderId="14" xfId="0" applyNumberFormat="1" applyFont="1" applyBorder="1" applyAlignment="1">
      <alignment horizontal="center" vertical="center" wrapText="1"/>
    </xf>
    <xf numFmtId="10" fontId="10" fillId="3" borderId="14" xfId="0" applyNumberFormat="1" applyFont="1" applyFill="1" applyBorder="1" applyAlignment="1">
      <alignment horizontal="center" vertical="center" wrapText="1"/>
    </xf>
    <xf numFmtId="0" fontId="37" fillId="0" borderId="0" xfId="0" applyFont="1" applyAlignment="1">
      <alignment wrapText="1"/>
    </xf>
    <xf numFmtId="0" fontId="76" fillId="0" borderId="0" xfId="0" applyFont="1"/>
    <xf numFmtId="3" fontId="71" fillId="0" borderId="14" xfId="0" applyNumberFormat="1" applyFont="1" applyBorder="1" applyAlignment="1">
      <alignment horizontal="center" vertical="center" readingOrder="2"/>
    </xf>
    <xf numFmtId="0" fontId="10" fillId="0" borderId="14" xfId="0" applyFont="1" applyBorder="1" applyAlignment="1">
      <alignment horizontal="center" vertical="center" readingOrder="2"/>
    </xf>
    <xf numFmtId="3" fontId="10" fillId="0" borderId="14" xfId="0" applyNumberFormat="1" applyFont="1" applyBorder="1" applyAlignment="1">
      <alignment horizontal="center" vertical="center" readingOrder="2"/>
    </xf>
    <xf numFmtId="0" fontId="71" fillId="5" borderId="14" xfId="0" applyFont="1" applyFill="1" applyBorder="1" applyAlignment="1">
      <alignment horizontal="center" vertical="center" wrapText="1"/>
    </xf>
    <xf numFmtId="0" fontId="21" fillId="0" borderId="0" xfId="0" applyFont="1" applyAlignment="1">
      <alignment vertical="top" wrapText="1"/>
    </xf>
    <xf numFmtId="0" fontId="48" fillId="2" borderId="14" xfId="0" applyFont="1" applyFill="1" applyBorder="1" applyAlignment="1">
      <alignment horizontal="center" vertical="center" wrapText="1"/>
    </xf>
    <xf numFmtId="0" fontId="10" fillId="4" borderId="19" xfId="0" applyFont="1" applyFill="1" applyBorder="1" applyAlignment="1">
      <alignment horizontal="center" vertical="center" wrapText="1" readingOrder="2"/>
    </xf>
    <xf numFmtId="9" fontId="10" fillId="3" borderId="14" xfId="0" applyNumberFormat="1" applyFont="1" applyFill="1" applyBorder="1" applyAlignment="1">
      <alignment horizontal="center" vertical="center" wrapText="1"/>
    </xf>
    <xf numFmtId="10" fontId="10" fillId="4" borderId="14" xfId="0" applyNumberFormat="1" applyFont="1" applyFill="1" applyBorder="1" applyAlignment="1">
      <alignment horizontal="center" vertical="center" wrapText="1"/>
    </xf>
    <xf numFmtId="0" fontId="34" fillId="2" borderId="14" xfId="0" applyFont="1" applyFill="1" applyBorder="1" applyAlignment="1">
      <alignment horizontal="center" vertical="center" wrapText="1"/>
    </xf>
    <xf numFmtId="0" fontId="0" fillId="0" borderId="0" xfId="0" applyAlignment="1">
      <alignment horizontal="left" readingOrder="2"/>
    </xf>
    <xf numFmtId="0" fontId="77" fillId="0" borderId="0" xfId="0" applyFont="1" applyAlignment="1">
      <alignment horizontal="right" vertical="center" readingOrder="2"/>
    </xf>
    <xf numFmtId="164" fontId="71" fillId="0" borderId="14" xfId="0" applyNumberFormat="1" applyFont="1" applyBorder="1" applyAlignment="1">
      <alignment horizontal="center" vertical="center" wrapText="1"/>
    </xf>
    <xf numFmtId="0" fontId="4" fillId="0" borderId="0" xfId="0" applyFont="1" applyAlignment="1">
      <alignment horizontal="center" vertical="top"/>
    </xf>
    <xf numFmtId="0" fontId="4" fillId="0" borderId="0" xfId="0" applyFont="1" applyAlignment="1">
      <alignment horizontal="right" vertical="top"/>
    </xf>
    <xf numFmtId="0" fontId="21" fillId="0" borderId="0" xfId="0" applyFont="1" applyAlignment="1">
      <alignment horizontal="right" vertical="top"/>
    </xf>
    <xf numFmtId="0" fontId="82" fillId="0" borderId="0" xfId="0" applyFont="1" applyAlignment="1">
      <alignment horizontal="left"/>
    </xf>
    <xf numFmtId="0" fontId="82" fillId="0" borderId="0" xfId="0" applyFont="1" applyAlignment="1">
      <alignment horizontal="center"/>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4" xfId="0" applyFont="1" applyFill="1" applyBorder="1" applyAlignment="1">
      <alignment horizontal="center" vertical="center"/>
    </xf>
    <xf numFmtId="0" fontId="17" fillId="2" borderId="21"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21" fillId="0" borderId="0" xfId="0" applyFont="1" applyAlignment="1">
      <alignment horizontal="right" vertical="center" readingOrder="2"/>
    </xf>
    <xf numFmtId="0" fontId="21" fillId="0" borderId="0" xfId="0" applyFont="1" applyAlignment="1">
      <alignment horizontal="right" vertical="center" readingOrder="1"/>
    </xf>
    <xf numFmtId="0" fontId="13" fillId="0" borderId="0" xfId="0" applyFont="1" applyAlignment="1">
      <alignment horizontal="center" vertical="center" readingOrder="2"/>
    </xf>
    <xf numFmtId="0" fontId="9" fillId="2" borderId="15" xfId="0" applyFont="1" applyFill="1" applyBorder="1" applyAlignment="1">
      <alignment horizontal="center" vertical="center" wrapText="1" readingOrder="2"/>
    </xf>
    <xf numFmtId="0" fontId="9" fillId="2" borderId="16" xfId="0" applyFont="1" applyFill="1" applyBorder="1" applyAlignment="1">
      <alignment horizontal="center" vertical="center" wrapText="1" readingOrder="2"/>
    </xf>
    <xf numFmtId="0" fontId="9" fillId="2" borderId="17" xfId="0" applyFont="1" applyFill="1" applyBorder="1" applyAlignment="1">
      <alignment horizontal="center" vertical="center" wrapText="1" readingOrder="2"/>
    </xf>
    <xf numFmtId="0" fontId="9" fillId="2" borderId="22"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1" xfId="0" applyFont="1" applyFill="1" applyBorder="1" applyAlignment="1">
      <alignment horizontal="center" vertical="center"/>
    </xf>
    <xf numFmtId="0" fontId="9" fillId="2" borderId="26" xfId="0" applyFont="1" applyFill="1" applyBorder="1" applyAlignment="1">
      <alignment horizontal="center" vertical="center"/>
    </xf>
    <xf numFmtId="0" fontId="17" fillId="2" borderId="15" xfId="0" applyFont="1" applyFill="1" applyBorder="1" applyAlignment="1">
      <alignment horizontal="center" vertical="center"/>
    </xf>
    <xf numFmtId="0" fontId="17" fillId="2" borderId="16" xfId="0" applyFont="1" applyFill="1" applyBorder="1" applyAlignment="1">
      <alignment horizontal="center" vertical="center"/>
    </xf>
    <xf numFmtId="0" fontId="17" fillId="2" borderId="17" xfId="0" applyFont="1" applyFill="1" applyBorder="1" applyAlignment="1">
      <alignment horizontal="center" vertical="center"/>
    </xf>
    <xf numFmtId="3" fontId="4" fillId="0" borderId="14" xfId="0" applyNumberFormat="1" applyFont="1" applyBorder="1" applyAlignment="1">
      <alignment horizontal="center" vertical="center" wrapText="1"/>
    </xf>
    <xf numFmtId="3" fontId="10" fillId="5" borderId="14" xfId="0" applyNumberFormat="1" applyFont="1" applyFill="1" applyBorder="1" applyAlignment="1">
      <alignment horizontal="center" vertical="center" wrapText="1"/>
    </xf>
    <xf numFmtId="0" fontId="9" fillId="2" borderId="21" xfId="0" applyFont="1" applyFill="1" applyBorder="1" applyAlignment="1">
      <alignment horizontal="center" vertical="center" wrapText="1" readingOrder="2"/>
    </xf>
    <xf numFmtId="0" fontId="9" fillId="2" borderId="26" xfId="0" applyFont="1" applyFill="1" applyBorder="1" applyAlignment="1">
      <alignment horizontal="center" vertical="center" wrapText="1" readingOrder="2"/>
    </xf>
    <xf numFmtId="0" fontId="9" fillId="2" borderId="23" xfId="0" applyFont="1" applyFill="1" applyBorder="1" applyAlignment="1">
      <alignment horizontal="center" vertical="center" wrapText="1" readingOrder="2"/>
    </xf>
    <xf numFmtId="0" fontId="17" fillId="2" borderId="15" xfId="0" applyFont="1" applyFill="1" applyBorder="1" applyAlignment="1">
      <alignment horizontal="center" vertical="center" wrapText="1" readingOrder="2"/>
    </xf>
    <xf numFmtId="0" fontId="17" fillId="2" borderId="16" xfId="0" applyFont="1" applyFill="1" applyBorder="1" applyAlignment="1">
      <alignment horizontal="center" vertical="center" wrapText="1" readingOrder="2"/>
    </xf>
    <xf numFmtId="0" fontId="17" fillId="2" borderId="17" xfId="0" applyFont="1" applyFill="1" applyBorder="1" applyAlignment="1">
      <alignment horizontal="center" vertical="center" wrapText="1" readingOrder="2"/>
    </xf>
    <xf numFmtId="0" fontId="9" fillId="2" borderId="14" xfId="0" applyFont="1" applyFill="1" applyBorder="1" applyAlignment="1">
      <alignment horizontal="center" vertical="center" wrapText="1" readingOrder="2"/>
    </xf>
    <xf numFmtId="0" fontId="17" fillId="2" borderId="14" xfId="0" applyFont="1" applyFill="1" applyBorder="1" applyAlignment="1">
      <alignment horizontal="center" vertical="center" wrapText="1" readingOrder="2"/>
    </xf>
    <xf numFmtId="0" fontId="9" fillId="2" borderId="22" xfId="0" applyFont="1" applyFill="1" applyBorder="1" applyAlignment="1">
      <alignment horizontal="center" vertical="center" wrapText="1" readingOrder="2"/>
    </xf>
    <xf numFmtId="0" fontId="9" fillId="2" borderId="24" xfId="0" applyFont="1" applyFill="1" applyBorder="1" applyAlignment="1">
      <alignment horizontal="center" vertical="center" wrapText="1" readingOrder="2"/>
    </xf>
    <xf numFmtId="0" fontId="39" fillId="2" borderId="15" xfId="0" applyFont="1" applyFill="1" applyBorder="1" applyAlignment="1">
      <alignment horizontal="center" vertical="center" wrapText="1" readingOrder="2"/>
    </xf>
    <xf numFmtId="0" fontId="39" fillId="2" borderId="16" xfId="0" applyFont="1" applyFill="1" applyBorder="1" applyAlignment="1">
      <alignment horizontal="center" vertical="center" wrapText="1" readingOrder="2"/>
    </xf>
    <xf numFmtId="0" fontId="39" fillId="2" borderId="17" xfId="0" applyFont="1" applyFill="1" applyBorder="1" applyAlignment="1">
      <alignment horizontal="center" vertical="center" wrapText="1" readingOrder="2"/>
    </xf>
    <xf numFmtId="0" fontId="9" fillId="2" borderId="21"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9" fillId="2" borderId="23" xfId="0" applyFont="1" applyFill="1" applyBorder="1" applyAlignment="1">
      <alignment horizontal="center" vertical="center"/>
    </xf>
    <xf numFmtId="0" fontId="18" fillId="2" borderId="15"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4" fillId="0" borderId="0" xfId="0" applyFont="1" applyAlignment="1">
      <alignment horizontal="center" vertical="center" readingOrder="2"/>
    </xf>
    <xf numFmtId="0" fontId="21" fillId="0" borderId="0" xfId="0" applyFont="1" applyAlignment="1">
      <alignment horizontal="left" vertical="center" wrapText="1"/>
    </xf>
    <xf numFmtId="0" fontId="9" fillId="2" borderId="14" xfId="0" applyFont="1" applyFill="1" applyBorder="1" applyAlignment="1">
      <alignment horizontal="center" vertical="center" readingOrder="2"/>
    </xf>
    <xf numFmtId="0" fontId="17" fillId="2" borderId="14" xfId="0" applyFont="1" applyFill="1" applyBorder="1" applyAlignment="1">
      <alignment horizontal="center" vertical="center"/>
    </xf>
    <xf numFmtId="0" fontId="17" fillId="2" borderId="14" xfId="0" applyFont="1" applyFill="1" applyBorder="1" applyAlignment="1">
      <alignment horizontal="center" vertical="center" wrapText="1"/>
    </xf>
    <xf numFmtId="0" fontId="4" fillId="0" borderId="14" xfId="0" applyFont="1" applyBorder="1" applyAlignment="1">
      <alignment horizontal="center" vertical="center" wrapText="1" readingOrder="2"/>
    </xf>
    <xf numFmtId="0" fontId="19" fillId="0" borderId="0" xfId="0" applyFont="1" applyAlignment="1">
      <alignment horizontal="right" vertical="center" readingOrder="2"/>
    </xf>
    <xf numFmtId="0" fontId="46" fillId="2" borderId="14"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14" fillId="0" borderId="29" xfId="0" applyFont="1" applyBorder="1" applyAlignment="1">
      <alignment horizontal="center" vertical="center" readingOrder="2"/>
    </xf>
    <xf numFmtId="0" fontId="14" fillId="0" borderId="29" xfId="0" applyFont="1" applyBorder="1" applyAlignment="1">
      <alignment horizontal="center" vertical="center"/>
    </xf>
    <xf numFmtId="0" fontId="13" fillId="0" borderId="0" xfId="0" applyFont="1" applyAlignment="1">
      <alignment horizontal="center" vertical="center"/>
    </xf>
    <xf numFmtId="0" fontId="2" fillId="5" borderId="14" xfId="0" applyFont="1" applyFill="1" applyBorder="1" applyAlignment="1">
      <alignment horizontal="center" vertical="center" wrapText="1" readingOrder="2"/>
    </xf>
    <xf numFmtId="0" fontId="70" fillId="2" borderId="14" xfId="0" applyFont="1" applyFill="1" applyBorder="1" applyAlignment="1">
      <alignment horizontal="center" vertical="center"/>
    </xf>
    <xf numFmtId="0" fontId="32" fillId="0" borderId="0" xfId="0" applyFont="1" applyAlignment="1">
      <alignment horizontal="right" vertical="center" readingOrder="2"/>
    </xf>
    <xf numFmtId="0" fontId="24" fillId="0" borderId="0" xfId="0" applyFont="1" applyAlignment="1">
      <alignment horizontal="left" vertical="center" wrapText="1" readingOrder="2"/>
    </xf>
    <xf numFmtId="0" fontId="14" fillId="0" borderId="0" xfId="0" applyFont="1" applyAlignment="1">
      <alignment horizontal="center" vertical="center"/>
    </xf>
    <xf numFmtId="0" fontId="40" fillId="0" borderId="0" xfId="0" applyFont="1" applyAlignment="1">
      <alignment horizontal="center" vertical="center" wrapText="1"/>
    </xf>
    <xf numFmtId="0" fontId="49" fillId="0" borderId="0" xfId="0" applyFont="1" applyAlignment="1">
      <alignment horizontal="center" vertical="center" wrapText="1"/>
    </xf>
    <xf numFmtId="0" fontId="40" fillId="0" borderId="0" xfId="0" applyFont="1" applyAlignment="1">
      <alignment horizontal="center" vertical="center"/>
    </xf>
    <xf numFmtId="0" fontId="14" fillId="0" borderId="0" xfId="0" applyFont="1" applyAlignment="1">
      <alignment horizontal="center" vertical="center" wrapText="1" readingOrder="2"/>
    </xf>
    <xf numFmtId="0" fontId="14" fillId="0" borderId="0" xfId="0" applyFont="1" applyAlignment="1">
      <alignment horizontal="center" vertical="center" wrapText="1"/>
    </xf>
    <xf numFmtId="0" fontId="13" fillId="0" borderId="0" xfId="0" applyFont="1" applyAlignment="1">
      <alignment horizontal="center" vertical="center" wrapText="1" readingOrder="2"/>
    </xf>
    <xf numFmtId="0" fontId="49" fillId="0" borderId="0" xfId="0" applyFont="1" applyAlignment="1">
      <alignment horizontal="center" vertical="center" wrapText="1" readingOrder="2"/>
    </xf>
    <xf numFmtId="0" fontId="46" fillId="2" borderId="14" xfId="0" applyFont="1" applyFill="1" applyBorder="1" applyAlignment="1">
      <alignment horizontal="center" vertical="center" wrapText="1" readingOrder="2"/>
    </xf>
    <xf numFmtId="10" fontId="4" fillId="0" borderId="14" xfId="4" applyNumberFormat="1" applyFont="1" applyBorder="1" applyAlignment="1">
      <alignment horizontal="center" vertical="center" wrapText="1" readingOrder="2"/>
    </xf>
    <xf numFmtId="9" fontId="4" fillId="3" borderId="14" xfId="4" applyFont="1" applyFill="1" applyBorder="1" applyAlignment="1">
      <alignment horizontal="center" vertical="center" wrapText="1" readingOrder="2"/>
    </xf>
    <xf numFmtId="0" fontId="14" fillId="0" borderId="8" xfId="0" applyFont="1" applyBorder="1" applyAlignment="1">
      <alignment horizontal="center" vertical="center" readingOrder="2"/>
    </xf>
    <xf numFmtId="0" fontId="19" fillId="0" borderId="0" xfId="0" applyFont="1" applyAlignment="1">
      <alignment horizontal="right" readingOrder="2"/>
    </xf>
    <xf numFmtId="0" fontId="21" fillId="0" borderId="0" xfId="0" applyFont="1" applyAlignment="1">
      <alignment horizontal="left" wrapText="1"/>
    </xf>
    <xf numFmtId="0" fontId="49" fillId="0" borderId="29" xfId="0" applyFont="1" applyBorder="1" applyAlignment="1">
      <alignment horizontal="center" vertical="center"/>
    </xf>
    <xf numFmtId="0" fontId="40" fillId="0" borderId="0" xfId="0" applyFont="1" applyAlignment="1">
      <alignment horizontal="center" vertical="center" readingOrder="2"/>
    </xf>
    <xf numFmtId="0" fontId="19" fillId="0" borderId="0" xfId="0" applyFont="1" applyAlignment="1">
      <alignment horizontal="right" vertical="center" wrapText="1" readingOrder="2"/>
    </xf>
    <xf numFmtId="0" fontId="14" fillId="0" borderId="29" xfId="0" applyFont="1" applyBorder="1" applyAlignment="1">
      <alignment horizontal="center" vertical="center" wrapText="1"/>
    </xf>
    <xf numFmtId="0" fontId="13" fillId="0" borderId="0" xfId="0" applyFont="1" applyAlignment="1">
      <alignment horizontal="center" vertical="center" wrapText="1"/>
    </xf>
    <xf numFmtId="0" fontId="27" fillId="0" borderId="0" xfId="0" applyFont="1" applyAlignment="1">
      <alignment horizontal="center" vertical="center" readingOrder="2"/>
    </xf>
    <xf numFmtId="0" fontId="40" fillId="0" borderId="0" xfId="0" applyFont="1" applyAlignment="1">
      <alignment horizontal="center" vertical="center" wrapText="1" readingOrder="2"/>
    </xf>
    <xf numFmtId="0" fontId="49" fillId="0" borderId="0" xfId="0" applyFont="1" applyAlignment="1">
      <alignment horizontal="center" vertical="center" readingOrder="2"/>
    </xf>
    <xf numFmtId="0" fontId="9" fillId="2" borderId="6" xfId="0" applyFont="1" applyFill="1" applyBorder="1" applyAlignment="1">
      <alignment horizontal="center" wrapText="1"/>
    </xf>
    <xf numFmtId="0" fontId="9" fillId="2" borderId="7" xfId="0" applyFont="1" applyFill="1" applyBorder="1" applyAlignment="1">
      <alignment horizontal="center" wrapText="1"/>
    </xf>
    <xf numFmtId="0" fontId="17" fillId="2" borderId="9" xfId="0" applyFont="1" applyFill="1" applyBorder="1" applyAlignment="1">
      <alignment horizontal="center" vertical="top" wrapText="1"/>
    </xf>
    <xf numFmtId="0" fontId="17" fillId="2" borderId="32" xfId="0" applyFont="1" applyFill="1" applyBorder="1" applyAlignment="1">
      <alignment horizontal="center" vertical="top" wrapText="1"/>
    </xf>
    <xf numFmtId="0" fontId="55" fillId="2" borderId="16" xfId="0" applyFont="1" applyFill="1" applyBorder="1" applyAlignment="1">
      <alignment horizontal="center" vertical="top" wrapText="1"/>
    </xf>
    <xf numFmtId="0" fontId="55" fillId="2" borderId="17" xfId="0" applyFont="1" applyFill="1" applyBorder="1" applyAlignment="1">
      <alignment horizontal="center" vertical="top" wrapText="1"/>
    </xf>
    <xf numFmtId="0" fontId="55" fillId="2" borderId="16" xfId="0" applyFont="1" applyFill="1" applyBorder="1" applyAlignment="1">
      <alignment horizontal="center" wrapText="1"/>
    </xf>
    <xf numFmtId="0" fontId="9" fillId="2" borderId="30"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14" xfId="0" applyFont="1" applyFill="1" applyBorder="1" applyAlignment="1">
      <alignment horizontal="center" vertical="center" wrapText="1" readingOrder="1"/>
    </xf>
    <xf numFmtId="0" fontId="71" fillId="0" borderId="14" xfId="0" applyFont="1" applyBorder="1" applyAlignment="1">
      <alignment horizontal="center" vertical="center" wrapText="1"/>
    </xf>
    <xf numFmtId="3" fontId="4" fillId="5" borderId="14" xfId="0" applyNumberFormat="1" applyFont="1" applyFill="1" applyBorder="1" applyAlignment="1">
      <alignment horizontal="center" vertical="center" wrapText="1"/>
    </xf>
    <xf numFmtId="0" fontId="10" fillId="0" borderId="14" xfId="0" applyFont="1" applyBorder="1" applyAlignment="1">
      <alignment horizontal="center" vertical="center" wrapText="1" readingOrder="2"/>
    </xf>
    <xf numFmtId="3" fontId="10" fillId="0" borderId="14" xfId="0" applyNumberFormat="1" applyFont="1" applyBorder="1" applyAlignment="1">
      <alignment horizontal="center" vertical="center" wrapText="1"/>
    </xf>
    <xf numFmtId="0" fontId="14" fillId="0" borderId="29" xfId="0" applyFont="1" applyBorder="1" applyAlignment="1">
      <alignment horizontal="center" vertical="center" wrapText="1" readingOrder="2"/>
    </xf>
    <xf numFmtId="0" fontId="31" fillId="0" borderId="0" xfId="0" applyFont="1" applyAlignment="1">
      <alignment horizontal="center" vertical="center" readingOrder="2"/>
    </xf>
    <xf numFmtId="0" fontId="33" fillId="0" borderId="0" xfId="0" applyFont="1" applyAlignment="1">
      <alignment horizontal="center" vertical="center" readingOrder="2"/>
    </xf>
    <xf numFmtId="165" fontId="10" fillId="0" borderId="14" xfId="0" applyNumberFormat="1" applyFont="1" applyBorder="1" applyAlignment="1">
      <alignment horizontal="center" vertical="center" wrapText="1"/>
    </xf>
    <xf numFmtId="0" fontId="4" fillId="5" borderId="14" xfId="0" applyFont="1" applyFill="1" applyBorder="1" applyAlignment="1">
      <alignment horizontal="center" vertical="center" wrapText="1" readingOrder="2"/>
    </xf>
    <xf numFmtId="0" fontId="33" fillId="0" borderId="29" xfId="0" applyFont="1" applyBorder="1" applyAlignment="1">
      <alignment horizontal="center" vertical="center" wrapText="1" readingOrder="1"/>
    </xf>
    <xf numFmtId="0" fontId="2" fillId="0" borderId="14" xfId="0" applyFont="1" applyBorder="1" applyAlignment="1">
      <alignment horizontal="center" vertical="center" wrapText="1" readingOrder="2"/>
    </xf>
    <xf numFmtId="0" fontId="9" fillId="2" borderId="2" xfId="0" applyFont="1" applyFill="1" applyBorder="1" applyAlignment="1">
      <alignment horizontal="center" vertical="center" wrapText="1" readingOrder="2"/>
    </xf>
    <xf numFmtId="0" fontId="9" fillId="2" borderId="5" xfId="0" applyFont="1" applyFill="1" applyBorder="1" applyAlignment="1">
      <alignment horizontal="center" vertical="center" wrapText="1" readingOrder="2"/>
    </xf>
    <xf numFmtId="0" fontId="17" fillId="2" borderId="3" xfId="0" applyFont="1" applyFill="1" applyBorder="1" applyAlignment="1">
      <alignment horizontal="center" vertical="center" wrapText="1" readingOrder="2"/>
    </xf>
    <xf numFmtId="0" fontId="17" fillId="2" borderId="9" xfId="0" applyFont="1" applyFill="1" applyBorder="1" applyAlignment="1">
      <alignment horizontal="center" vertical="center" wrapText="1" readingOrder="2"/>
    </xf>
    <xf numFmtId="0" fontId="33" fillId="0" borderId="29" xfId="0" applyFont="1" applyBorder="1" applyAlignment="1">
      <alignment horizontal="center" vertical="center" wrapText="1"/>
    </xf>
    <xf numFmtId="0" fontId="49" fillId="0" borderId="29" xfId="0" applyFont="1" applyBorder="1" applyAlignment="1">
      <alignment horizontal="center" vertical="center" wrapText="1"/>
    </xf>
    <xf numFmtId="165" fontId="10" fillId="0" borderId="15" xfId="0" applyNumberFormat="1" applyFont="1" applyBorder="1" applyAlignment="1">
      <alignment horizontal="center" vertical="center" wrapText="1"/>
    </xf>
    <xf numFmtId="165" fontId="10" fillId="0" borderId="16" xfId="0" applyNumberFormat="1" applyFont="1" applyBorder="1" applyAlignment="1">
      <alignment horizontal="center" vertical="center" wrapText="1"/>
    </xf>
    <xf numFmtId="165" fontId="10" fillId="0" borderId="17" xfId="0" applyNumberFormat="1" applyFont="1" applyBorder="1" applyAlignment="1">
      <alignment horizontal="center" vertical="center" wrapText="1"/>
    </xf>
    <xf numFmtId="0" fontId="10" fillId="4" borderId="14" xfId="0" applyFont="1" applyFill="1" applyBorder="1" applyAlignment="1">
      <alignment horizontal="center" vertical="center" wrapText="1" readingOrder="2"/>
    </xf>
    <xf numFmtId="3" fontId="10" fillId="3" borderId="14" xfId="0" applyNumberFormat="1" applyFont="1" applyFill="1" applyBorder="1" applyAlignment="1">
      <alignment horizontal="center" vertical="center" wrapText="1" readingOrder="2"/>
    </xf>
    <xf numFmtId="0" fontId="17" fillId="2" borderId="18" xfId="0" applyFont="1" applyFill="1" applyBorder="1" applyAlignment="1">
      <alignment horizontal="center" vertical="center" wrapText="1" readingOrder="2"/>
    </xf>
    <xf numFmtId="0" fontId="17" fillId="2" borderId="25" xfId="0" applyFont="1" applyFill="1" applyBorder="1" applyAlignment="1">
      <alignment horizontal="center" vertical="center" wrapText="1" readingOrder="2"/>
    </xf>
    <xf numFmtId="0" fontId="17" fillId="2" borderId="19" xfId="0" applyFont="1" applyFill="1" applyBorder="1" applyAlignment="1">
      <alignment horizontal="center" vertical="center" wrapText="1" readingOrder="2"/>
    </xf>
    <xf numFmtId="0" fontId="71" fillId="5" borderId="14" xfId="0" applyFont="1" applyFill="1" applyBorder="1" applyAlignment="1">
      <alignment horizontal="center" vertical="center" wrapText="1"/>
    </xf>
    <xf numFmtId="0" fontId="4"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14" xfId="0" applyFont="1" applyBorder="1" applyAlignment="1">
      <alignment horizontal="center" vertical="center" wrapText="1"/>
    </xf>
    <xf numFmtId="0" fontId="31" fillId="0" borderId="0" xfId="0" applyFont="1" applyAlignment="1">
      <alignment horizontal="center" vertical="center"/>
    </xf>
    <xf numFmtId="3" fontId="4" fillId="3" borderId="14" xfId="0" applyNumberFormat="1" applyFont="1" applyFill="1" applyBorder="1" applyAlignment="1">
      <alignment horizontal="center" vertical="center" wrapText="1"/>
    </xf>
    <xf numFmtId="0" fontId="21" fillId="0" borderId="0" xfId="0" applyFont="1" applyAlignment="1">
      <alignment horizontal="left" vertical="top" readingOrder="2"/>
    </xf>
    <xf numFmtId="0" fontId="9" fillId="2" borderId="11" xfId="0" applyFont="1" applyFill="1" applyBorder="1" applyAlignment="1">
      <alignment horizontal="center" vertical="center" wrapText="1" readingOrder="2"/>
    </xf>
    <xf numFmtId="0" fontId="9" fillId="2" borderId="4" xfId="0" applyFont="1" applyFill="1" applyBorder="1" applyAlignment="1">
      <alignment horizontal="center" vertical="center" wrapText="1" readingOrder="2"/>
    </xf>
    <xf numFmtId="0" fontId="10" fillId="5" borderId="14" xfId="0" applyFont="1" applyFill="1" applyBorder="1" applyAlignment="1">
      <alignment horizontal="center" vertical="center" wrapText="1" readingOrder="2"/>
    </xf>
    <xf numFmtId="0" fontId="9" fillId="2" borderId="19" xfId="0" applyFont="1" applyFill="1" applyBorder="1" applyAlignment="1">
      <alignment horizontal="center" vertical="center" wrapText="1" readingOrder="2"/>
    </xf>
    <xf numFmtId="0" fontId="17" fillId="2" borderId="26" xfId="0" applyFont="1" applyFill="1" applyBorder="1" applyAlignment="1">
      <alignment horizontal="center" vertical="center" wrapText="1" readingOrder="2"/>
    </xf>
    <xf numFmtId="0" fontId="17" fillId="2" borderId="0" xfId="0" applyFont="1" applyFill="1" applyAlignment="1">
      <alignment horizontal="center" vertical="center" wrapText="1" readingOrder="2"/>
    </xf>
    <xf numFmtId="0" fontId="5" fillId="0" borderId="0" xfId="0" applyFont="1" applyAlignment="1">
      <alignment horizontal="right" vertical="center" readingOrder="2"/>
    </xf>
    <xf numFmtId="0" fontId="4" fillId="0" borderId="0" xfId="0" quotePrefix="1" applyFont="1" applyAlignment="1">
      <alignment horizontal="right" vertical="center" readingOrder="2"/>
    </xf>
    <xf numFmtId="0" fontId="4" fillId="0" borderId="0" xfId="0" applyFont="1" applyAlignment="1">
      <alignment horizontal="right" vertical="center" readingOrder="2"/>
    </xf>
    <xf numFmtId="0" fontId="4" fillId="0" borderId="0" xfId="0" applyFont="1" applyAlignment="1">
      <alignment horizontal="right" vertical="top" wrapText="1" readingOrder="2"/>
    </xf>
    <xf numFmtId="0" fontId="15" fillId="0" borderId="0" xfId="0" applyFont="1" applyAlignment="1">
      <alignment horizontal="center" vertical="center"/>
    </xf>
    <xf numFmtId="0" fontId="16" fillId="2" borderId="14" xfId="0" applyFont="1" applyFill="1" applyBorder="1" applyAlignment="1">
      <alignment horizontal="center" vertical="center" wrapText="1"/>
    </xf>
    <xf numFmtId="0" fontId="18" fillId="2" borderId="14" xfId="0" applyFont="1" applyFill="1" applyBorder="1" applyAlignment="1">
      <alignment horizontal="center" vertical="center" wrapText="1" readingOrder="2"/>
    </xf>
    <xf numFmtId="0" fontId="13" fillId="0" borderId="0" xfId="0" applyFont="1" applyAlignment="1">
      <alignment horizontal="center"/>
    </xf>
    <xf numFmtId="0" fontId="14" fillId="0" borderId="0" xfId="0" applyFont="1" applyAlignment="1">
      <alignment horizontal="center" wrapText="1"/>
    </xf>
    <xf numFmtId="164" fontId="4" fillId="0" borderId="14" xfId="0" applyNumberFormat="1" applyFont="1" applyBorder="1" applyAlignment="1">
      <alignment horizontal="center" vertical="center" wrapText="1" readingOrder="2"/>
    </xf>
    <xf numFmtId="3" fontId="4" fillId="3" borderId="14" xfId="0" applyNumberFormat="1" applyFont="1" applyFill="1" applyBorder="1" applyAlignment="1">
      <alignment horizontal="center" vertical="center" wrapText="1" readingOrder="2"/>
    </xf>
    <xf numFmtId="9" fontId="4" fillId="3" borderId="14" xfId="0" applyNumberFormat="1" applyFont="1" applyFill="1" applyBorder="1" applyAlignment="1">
      <alignment horizontal="center" vertical="center" wrapText="1" readingOrder="2"/>
    </xf>
    <xf numFmtId="0" fontId="31" fillId="0" borderId="0" xfId="0" applyFont="1" applyAlignment="1">
      <alignment horizontal="center" vertical="center" wrapText="1" readingOrder="2"/>
    </xf>
    <xf numFmtId="0" fontId="33" fillId="0" borderId="0" xfId="0" applyFont="1" applyAlignment="1">
      <alignment horizontal="center" vertical="center" wrapText="1"/>
    </xf>
    <xf numFmtId="3" fontId="4" fillId="0" borderId="14" xfId="0" applyNumberFormat="1" applyFont="1" applyBorder="1" applyAlignment="1">
      <alignment horizontal="center" vertical="center" wrapText="1" readingOrder="2"/>
    </xf>
    <xf numFmtId="0" fontId="33" fillId="0" borderId="0" xfId="0" applyFont="1" applyAlignment="1">
      <alignment horizontal="center" vertical="center"/>
    </xf>
    <xf numFmtId="0" fontId="9" fillId="2" borderId="28" xfId="0" applyFont="1" applyFill="1" applyBorder="1" applyAlignment="1">
      <alignment horizontal="center" vertical="center" wrapText="1" readingOrder="2"/>
    </xf>
    <xf numFmtId="0" fontId="9" fillId="2" borderId="29" xfId="0" applyFont="1" applyFill="1" applyBorder="1" applyAlignment="1">
      <alignment horizontal="center" vertical="center" wrapText="1" readingOrder="2"/>
    </xf>
    <xf numFmtId="0" fontId="21" fillId="0" borderId="0" xfId="0" applyFont="1" applyAlignment="1">
      <alignment horizontal="left" vertical="center" wrapText="1" readingOrder="2"/>
    </xf>
    <xf numFmtId="0" fontId="48" fillId="2" borderId="14" xfId="0" applyFont="1" applyFill="1" applyBorder="1" applyAlignment="1">
      <alignment horizontal="center" vertical="center" wrapText="1"/>
    </xf>
    <xf numFmtId="0" fontId="17" fillId="2" borderId="18"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19" xfId="0" applyFont="1" applyFill="1" applyBorder="1" applyAlignment="1">
      <alignment horizontal="center" vertical="center"/>
    </xf>
    <xf numFmtId="0" fontId="10" fillId="2" borderId="14" xfId="0" applyFont="1" applyFill="1" applyBorder="1" applyAlignment="1">
      <alignment horizontal="center" vertical="center" wrapText="1"/>
    </xf>
    <xf numFmtId="0" fontId="14" fillId="0" borderId="0" xfId="0" applyFont="1" applyAlignment="1">
      <alignment horizontal="center" vertical="center" readingOrder="1"/>
    </xf>
    <xf numFmtId="0" fontId="14" fillId="0" borderId="0" xfId="0" applyFont="1" applyAlignment="1">
      <alignment horizontal="center"/>
    </xf>
    <xf numFmtId="0" fontId="36" fillId="2" borderId="14" xfId="0" applyFont="1" applyFill="1" applyBorder="1" applyAlignment="1">
      <alignment horizontal="center" vertical="center" wrapText="1"/>
    </xf>
    <xf numFmtId="0" fontId="9" fillId="2" borderId="15" xfId="0" applyFont="1" applyFill="1" applyBorder="1" applyAlignment="1">
      <alignment horizontal="center" wrapText="1"/>
    </xf>
    <xf numFmtId="0" fontId="9" fillId="2" borderId="16" xfId="0" applyFont="1" applyFill="1" applyBorder="1" applyAlignment="1">
      <alignment horizontal="center" wrapText="1"/>
    </xf>
    <xf numFmtId="0" fontId="17" fillId="2" borderId="16" xfId="0" applyFont="1" applyFill="1" applyBorder="1" applyAlignment="1">
      <alignment horizontal="center" vertical="top" wrapText="1"/>
    </xf>
    <xf numFmtId="0" fontId="17" fillId="2" borderId="17" xfId="0" applyFont="1" applyFill="1" applyBorder="1" applyAlignment="1">
      <alignment horizontal="center" vertical="top" wrapText="1"/>
    </xf>
    <xf numFmtId="0" fontId="9" fillId="2" borderId="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30" fillId="0" borderId="0" xfId="0" applyFont="1" applyAlignment="1">
      <alignment vertical="center" wrapText="1"/>
    </xf>
    <xf numFmtId="0" fontId="4" fillId="5" borderId="14" xfId="0" applyFont="1" applyFill="1" applyBorder="1" applyAlignment="1">
      <alignment horizontal="center" vertical="center" wrapText="1"/>
    </xf>
    <xf numFmtId="0" fontId="13" fillId="0" borderId="0" xfId="0" applyFont="1" applyAlignment="1">
      <alignment horizontal="center" vertical="center" readingOrder="1"/>
    </xf>
    <xf numFmtId="0" fontId="10" fillId="3" borderId="14" xfId="0" applyFont="1" applyFill="1" applyBorder="1" applyAlignment="1">
      <alignment horizontal="center" vertical="center" wrapText="1"/>
    </xf>
    <xf numFmtId="0" fontId="10" fillId="0" borderId="19" xfId="0" applyFont="1" applyBorder="1" applyAlignment="1">
      <alignment horizontal="center" vertical="center" wrapText="1" readingOrder="2"/>
    </xf>
    <xf numFmtId="0" fontId="10" fillId="4" borderId="14" xfId="0" applyFont="1" applyFill="1" applyBorder="1" applyAlignment="1">
      <alignment horizontal="center" vertical="center" wrapText="1"/>
    </xf>
    <xf numFmtId="0" fontId="17" fillId="2" borderId="14" xfId="0" applyFont="1" applyFill="1" applyBorder="1" applyAlignment="1">
      <alignment horizontal="center" vertical="center" wrapText="1" readingOrder="1"/>
    </xf>
    <xf numFmtId="0" fontId="17" fillId="2" borderId="5"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53" fillId="2" borderId="14" xfId="0" applyFont="1" applyFill="1" applyBorder="1" applyAlignment="1">
      <alignment horizontal="center" vertical="center" wrapText="1"/>
    </xf>
    <xf numFmtId="0" fontId="9" fillId="2" borderId="22" xfId="0" applyFont="1" applyFill="1" applyBorder="1" applyAlignment="1">
      <alignment horizontal="center" vertical="center"/>
    </xf>
    <xf numFmtId="0" fontId="9" fillId="2" borderId="24" xfId="0" applyFont="1" applyFill="1" applyBorder="1" applyAlignment="1">
      <alignment horizontal="center" vertical="center"/>
    </xf>
    <xf numFmtId="0" fontId="39" fillId="2" borderId="14" xfId="0" applyFont="1" applyFill="1" applyBorder="1" applyAlignment="1">
      <alignment horizontal="center" vertical="center" wrapText="1" readingOrder="2"/>
    </xf>
    <xf numFmtId="0" fontId="10" fillId="3" borderId="15"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9" fillId="2" borderId="18" xfId="0" applyFont="1" applyFill="1" applyBorder="1" applyAlignment="1">
      <alignment horizontal="center" vertical="center" wrapText="1" readingOrder="2"/>
    </xf>
    <xf numFmtId="0" fontId="9" fillId="2" borderId="25" xfId="0" applyFont="1" applyFill="1" applyBorder="1" applyAlignment="1">
      <alignment horizontal="center" vertical="center" wrapText="1" readingOrder="2"/>
    </xf>
    <xf numFmtId="0" fontId="13" fillId="0" borderId="29" xfId="0" applyFont="1" applyBorder="1" applyAlignment="1">
      <alignment horizontal="center" vertical="center" wrapText="1"/>
    </xf>
    <xf numFmtId="0" fontId="32" fillId="0" borderId="0" xfId="0" applyFont="1" applyAlignment="1">
      <alignment horizontal="right" vertical="center" wrapText="1" readingOrder="2"/>
    </xf>
    <xf numFmtId="0" fontId="24" fillId="0" borderId="0" xfId="0" applyFont="1" applyAlignment="1">
      <alignment horizontal="left" vertical="center" wrapText="1"/>
    </xf>
    <xf numFmtId="165" fontId="10" fillId="0" borderId="14" xfId="0" applyNumberFormat="1" applyFont="1" applyBorder="1" applyAlignment="1">
      <alignment horizontal="center" vertical="center"/>
    </xf>
    <xf numFmtId="0" fontId="9" fillId="2" borderId="26" xfId="0" applyFont="1" applyFill="1" applyBorder="1" applyAlignment="1">
      <alignment horizontal="center" vertical="center" wrapText="1"/>
    </xf>
    <xf numFmtId="0" fontId="75" fillId="2" borderId="21" xfId="0" applyFont="1" applyFill="1" applyBorder="1" applyAlignment="1">
      <alignment horizontal="center" vertical="center"/>
    </xf>
    <xf numFmtId="0" fontId="75" fillId="2" borderId="22" xfId="0" applyFont="1" applyFill="1" applyBorder="1" applyAlignment="1">
      <alignment horizontal="center" vertical="center"/>
    </xf>
    <xf numFmtId="0" fontId="75" fillId="2" borderId="26" xfId="0" applyFont="1" applyFill="1" applyBorder="1" applyAlignment="1">
      <alignment horizontal="center" vertical="center"/>
    </xf>
    <xf numFmtId="0" fontId="75" fillId="2" borderId="27" xfId="0" applyFont="1" applyFill="1" applyBorder="1" applyAlignment="1">
      <alignment horizontal="center" vertical="center"/>
    </xf>
    <xf numFmtId="0" fontId="75" fillId="2" borderId="23" xfId="0" applyFont="1" applyFill="1" applyBorder="1" applyAlignment="1">
      <alignment horizontal="center" vertical="center"/>
    </xf>
    <xf numFmtId="0" fontId="75" fillId="2" borderId="24" xfId="0" applyFont="1" applyFill="1" applyBorder="1" applyAlignment="1">
      <alignment horizontal="center" vertical="center"/>
    </xf>
    <xf numFmtId="0" fontId="9" fillId="2" borderId="18" xfId="0" applyFont="1" applyFill="1" applyBorder="1" applyAlignment="1">
      <alignment horizontal="center" vertical="center" readingOrder="2"/>
    </xf>
    <xf numFmtId="0" fontId="9" fillId="2" borderId="25" xfId="0" applyFont="1" applyFill="1" applyBorder="1" applyAlignment="1">
      <alignment horizontal="center" vertical="center" readingOrder="2"/>
    </xf>
    <xf numFmtId="0" fontId="9" fillId="2" borderId="19" xfId="0" applyFont="1" applyFill="1" applyBorder="1" applyAlignment="1">
      <alignment horizontal="center" vertical="center" readingOrder="2"/>
    </xf>
    <xf numFmtId="0" fontId="46" fillId="2" borderId="18" xfId="0" applyFont="1" applyFill="1" applyBorder="1" applyAlignment="1">
      <alignment horizontal="center" vertical="center" readingOrder="2"/>
    </xf>
    <xf numFmtId="0" fontId="46" fillId="2" borderId="25" xfId="0" applyFont="1" applyFill="1" applyBorder="1" applyAlignment="1">
      <alignment horizontal="center" vertical="center" readingOrder="2"/>
    </xf>
    <xf numFmtId="0" fontId="46" fillId="2" borderId="19" xfId="0" applyFont="1" applyFill="1" applyBorder="1" applyAlignment="1">
      <alignment horizontal="center" vertical="center" readingOrder="2"/>
    </xf>
    <xf numFmtId="0" fontId="52" fillId="2" borderId="14" xfId="0" applyFont="1" applyFill="1" applyBorder="1" applyAlignment="1">
      <alignment horizontal="center" vertical="center" wrapText="1" readingOrder="2"/>
    </xf>
    <xf numFmtId="0" fontId="9" fillId="2" borderId="15" xfId="0" applyFont="1" applyFill="1" applyBorder="1" applyAlignment="1">
      <alignment horizontal="center" vertical="center" readingOrder="2"/>
    </xf>
    <xf numFmtId="0" fontId="74" fillId="7" borderId="0" xfId="0" applyFont="1" applyFill="1" applyAlignment="1">
      <alignment horizontal="center" vertical="center" wrapText="1" readingOrder="2"/>
    </xf>
    <xf numFmtId="0" fontId="9" fillId="2" borderId="0" xfId="0" applyFont="1" applyFill="1" applyAlignment="1">
      <alignment horizontal="center" vertical="center" wrapText="1" readingOrder="2"/>
    </xf>
    <xf numFmtId="3" fontId="10" fillId="0" borderId="14" xfId="0" applyNumberFormat="1" applyFont="1" applyBorder="1" applyAlignment="1">
      <alignment horizontal="center" vertical="center" wrapText="1" readingOrder="2"/>
    </xf>
    <xf numFmtId="0" fontId="21" fillId="0" borderId="0" xfId="0" applyFont="1" applyAlignment="1">
      <alignment horizontal="center" vertical="center" readingOrder="2"/>
    </xf>
    <xf numFmtId="0" fontId="9" fillId="2" borderId="0" xfId="0" applyFont="1" applyFill="1" applyAlignment="1">
      <alignment horizontal="center" vertical="center"/>
    </xf>
    <xf numFmtId="0" fontId="4" fillId="0" borderId="14" xfId="0" applyFont="1" applyBorder="1" applyAlignment="1">
      <alignment horizontal="center" vertical="center"/>
    </xf>
    <xf numFmtId="0" fontId="75" fillId="2" borderId="15" xfId="0" applyFont="1" applyFill="1" applyBorder="1" applyAlignment="1">
      <alignment horizontal="center" vertical="center"/>
    </xf>
    <xf numFmtId="0" fontId="75" fillId="2" borderId="17" xfId="0" applyFont="1" applyFill="1" applyBorder="1" applyAlignment="1">
      <alignment horizontal="center" vertical="center"/>
    </xf>
    <xf numFmtId="0" fontId="75" fillId="2" borderId="15" xfId="0" applyFont="1" applyFill="1" applyBorder="1" applyAlignment="1">
      <alignment horizontal="center" vertical="center" wrapText="1"/>
    </xf>
    <xf numFmtId="0" fontId="75" fillId="2" borderId="17" xfId="0" applyFont="1" applyFill="1" applyBorder="1" applyAlignment="1">
      <alignment horizontal="center" vertical="center" wrapText="1"/>
    </xf>
  </cellXfs>
  <cellStyles count="5">
    <cellStyle name="Hyperlink" xfId="3" builtinId="8"/>
    <cellStyle name="Normal" xfId="0" builtinId="0"/>
    <cellStyle name="Normal 2" xfId="2" xr:uid="{BBC97388-44B4-4B93-9BB1-A02660358B6E}"/>
    <cellStyle name="Normal 4" xfId="1" xr:uid="{0E12E381-1ED5-46F8-97C5-EC1490024FF9}"/>
    <cellStyle name="Percent" xfId="4" builtinId="5"/>
  </cellStyles>
  <dxfs count="0"/>
  <tableStyles count="0" defaultTableStyle="TableStyleMedium2" defaultPivotStyle="PivotStyleLight16"/>
  <colors>
    <mruColors>
      <color rgb="FFF2F2F2"/>
      <color rgb="FF8262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44450</xdr:rowOff>
    </xdr:from>
    <xdr:to>
      <xdr:col>1</xdr:col>
      <xdr:colOff>375455</xdr:colOff>
      <xdr:row>4</xdr:row>
      <xdr:rowOff>143551</xdr:rowOff>
    </xdr:to>
    <xdr:pic>
      <xdr:nvPicPr>
        <xdr:cNvPr id="2" name="Picture 1">
          <a:extLst>
            <a:ext uri="{FF2B5EF4-FFF2-40B4-BE49-F238E27FC236}">
              <a16:creationId xmlns:a16="http://schemas.microsoft.com/office/drawing/2014/main" id="{06A86835-1432-494A-8BB3-E51B7A196C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90067651" y="44450"/>
          <a:ext cx="2927349" cy="8357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beriki/Desktop/New%20folder%20(2)/&#1575;&#1604;&#1578;&#1575;&#1605;&#1610;&#1606;%202016/1_%20Statistics%202016%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ork%20Files/&#1575;&#1604;&#1605;&#1587;&#1581;%20&#1575;&#1604;&#1575;&#1602;&#1578;&#1589;&#1575;&#1583;&#1610;/&#1605;&#1578;&#1575;&#1576;&#1593;&#1577;%20&#1575;&#1604;&#1605;&#1587;&#1581;/&#1575;&#1604;&#1593;&#1610;&#1606;&#1577;%20&#1575;&#1604;&#1580;&#1583;&#1610;&#1583;&#1577;/&#1575;&#1578;&#1581;&#1575;&#1583;&#1610;&#1577;/22-8-2018/&#1575;&#1604;&#1588;&#1594;&#1604;%20&#1575;&#1604;&#1606;&#1607;&#1575;&#1574;&#1610;2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ork%20Files/&#1575;&#1604;&#1605;&#1587;&#1581;%20&#1575;&#1604;&#1575;&#1602;&#1578;&#1589;&#1575;&#1583;&#1610;/&#1605;&#1578;&#1575;&#1576;&#1593;&#1577;%20&#1575;&#1604;&#1605;&#1587;&#1581;/&#1575;&#1604;&#1593;&#1610;&#1606;&#1577;%20&#1575;&#1604;&#1580;&#1583;&#1610;&#1583;&#1577;/&#1575;&#1578;&#1581;&#1575;&#1583;&#1610;&#1577;/24-8-2019/SHARJAH_W_V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ork%20Files/&#1575;&#1604;&#1605;&#1587;&#1581;%20&#1575;&#1604;&#1575;&#1602;&#1578;&#1589;&#1575;&#1583;&#1610;/&#1605;&#1578;&#1575;&#1576;&#1593;&#1577;%20&#1575;&#1604;&#1605;&#1587;&#1581;/&#1575;&#1604;&#1593;&#1610;&#1606;&#1577;%20&#1575;&#1604;&#1580;&#1583;&#1610;&#1583;&#1577;/&#1575;&#1578;&#1581;&#1575;&#1583;&#1610;&#1577;/1-9-2019/&#1575;&#1587;&#1578;&#1605;&#1575;&#1585;&#1575;&#1578;%202017%20&#1605;&#1603;&#1578;&#1605;&#1604;&#1577;%20V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ork%20Files/&#1575;&#1604;&#1605;&#1587;&#1581;%20&#1575;&#1604;&#1575;&#1602;&#1578;&#1589;&#1575;&#1583;&#1610;/&#1605;&#1578;&#1575;&#1576;&#1593;&#1577;%20&#1575;&#1604;&#1605;&#1587;&#1581;/&#1575;&#1604;&#1593;&#1610;&#1606;&#1577;%20&#1575;&#1604;&#1580;&#1583;&#1610;&#1583;&#1577;/&#1575;&#1578;&#1581;&#1575;&#1583;&#1610;&#1577;/1-9-2019/&#1605;&#1576;&#1583;&#1574;&#1610;%20&#1575;&#1587;&#1578;&#1605;&#1575;&#1585;&#1575;&#1578;%202018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4"/>
      <sheetName val="15"/>
      <sheetName val="16"/>
      <sheetName val="17"/>
      <sheetName val="18"/>
      <sheetName val="20"/>
      <sheetName val="21"/>
      <sheetName val="22"/>
      <sheetName val="30"/>
      <sheetName val="32"/>
      <sheetName val="34"/>
      <sheetName val="37"/>
      <sheetName val="38"/>
      <sheetName val="42"/>
      <sheetName val="43"/>
      <sheetName val="44"/>
      <sheetName val="45"/>
      <sheetName val="48"/>
      <sheetName val="49"/>
      <sheetName val="54"/>
      <sheetName val="59"/>
      <sheetName val="61"/>
      <sheetName val="62"/>
      <sheetName val="63"/>
      <sheetName val="64"/>
      <sheetName val="65"/>
      <sheetName val="66"/>
      <sheetName val="67"/>
      <sheetName val="69"/>
      <sheetName val="70"/>
      <sheetName val="71"/>
      <sheetName val="72"/>
      <sheetName val="73"/>
      <sheetName val="74"/>
      <sheetName val="76"/>
      <sheetName val="77"/>
      <sheetName val="78"/>
      <sheetName val="79"/>
      <sheetName val="80"/>
      <sheetName val="81"/>
      <sheetName val="82"/>
      <sheetName val="83"/>
      <sheetName val="84"/>
      <sheetName val="85"/>
      <sheetName val="86"/>
      <sheetName val="87"/>
      <sheetName val="89"/>
      <sheetName val="90"/>
      <sheetName val="91"/>
      <sheetName val="TOTAL"/>
      <sheetName val="LOCAL"/>
      <sheetName val="FOREIGN"/>
      <sheetName val="TAKAFUL"/>
      <sheetName val="NON-TAKAFUL"/>
      <sheetName val="LOB"/>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ow r="6">
          <cell r="A6">
            <v>1</v>
          </cell>
          <cell r="B6" t="str">
            <v>ADNIC</v>
          </cell>
          <cell r="C6" t="str">
            <v>Abu Dhabi National Insurance Company</v>
          </cell>
          <cell r="D6" t="str">
            <v>شركة أبوظبى الوطنية للتامين</v>
          </cell>
          <cell r="E6" t="str">
            <v>Local</v>
          </cell>
          <cell r="F6" t="str">
            <v>UAE</v>
          </cell>
          <cell r="G6" t="str">
            <v>Non-Takaful</v>
          </cell>
          <cell r="H6" t="str">
            <v>Non-Life</v>
          </cell>
        </row>
        <row r="7">
          <cell r="A7">
            <v>2</v>
          </cell>
          <cell r="B7" t="str">
            <v>EIC</v>
          </cell>
          <cell r="C7" t="str">
            <v>Emirates Insurance Co.</v>
          </cell>
          <cell r="D7" t="str">
            <v>شركة الامارات للتأمين</v>
          </cell>
          <cell r="E7" t="str">
            <v>Local</v>
          </cell>
          <cell r="F7" t="str">
            <v>UAE</v>
          </cell>
          <cell r="G7" t="str">
            <v>Non-Takaful</v>
          </cell>
          <cell r="H7" t="str">
            <v>Non-Life</v>
          </cell>
        </row>
        <row r="8">
          <cell r="A8">
            <v>3</v>
          </cell>
          <cell r="B8" t="str">
            <v>Al Ain</v>
          </cell>
          <cell r="C8" t="str">
            <v>Al Ain Ahlia Insurance Company</v>
          </cell>
          <cell r="D8" t="str">
            <v>شركة العين الاهلية للتأمين</v>
          </cell>
          <cell r="E8" t="str">
            <v>Local</v>
          </cell>
          <cell r="F8" t="str">
            <v>UAE</v>
          </cell>
          <cell r="G8" t="str">
            <v>Non-Takaful</v>
          </cell>
          <cell r="H8" t="str">
            <v>Non-Life</v>
          </cell>
        </row>
        <row r="9">
          <cell r="A9">
            <v>4</v>
          </cell>
          <cell r="B9" t="str">
            <v>DIC</v>
          </cell>
          <cell r="C9" t="str">
            <v>Dubai Insurance Company</v>
          </cell>
          <cell r="D9" t="str">
            <v>شركة دبي للتأمين</v>
          </cell>
          <cell r="E9" t="str">
            <v>Local</v>
          </cell>
          <cell r="F9" t="str">
            <v>UAE</v>
          </cell>
          <cell r="G9" t="str">
            <v>Non-Takaful</v>
          </cell>
          <cell r="H9" t="str">
            <v>Non-Life</v>
          </cell>
        </row>
        <row r="10">
          <cell r="A10">
            <v>5</v>
          </cell>
          <cell r="B10" t="str">
            <v>Al Dhafra</v>
          </cell>
          <cell r="C10" t="str">
            <v>Al Dhafra Insurance Company</v>
          </cell>
          <cell r="D10" t="str">
            <v>شركة الظفرة للتأمين</v>
          </cell>
          <cell r="E10" t="str">
            <v>Local</v>
          </cell>
          <cell r="F10" t="str">
            <v>UAE</v>
          </cell>
          <cell r="G10" t="str">
            <v>Non-Takaful</v>
          </cell>
          <cell r="H10" t="str">
            <v>Non-Life</v>
          </cell>
        </row>
        <row r="11">
          <cell r="A11">
            <v>6</v>
          </cell>
          <cell r="B11" t="str">
            <v>ASI</v>
          </cell>
          <cell r="C11" t="str">
            <v>Arabian Scandinavian Insurance</v>
          </cell>
          <cell r="D11" t="str">
            <v>العربية الاسكندنافية للتأمين</v>
          </cell>
          <cell r="E11" t="str">
            <v>Local</v>
          </cell>
          <cell r="F11" t="str">
            <v>UAE</v>
          </cell>
          <cell r="G11" t="str">
            <v>Takaful</v>
          </cell>
          <cell r="H11" t="str">
            <v>Non-Life</v>
          </cell>
        </row>
        <row r="12">
          <cell r="A12">
            <v>7</v>
          </cell>
          <cell r="B12" t="str">
            <v>RAKNIC</v>
          </cell>
          <cell r="C12" t="str">
            <v>Ras Al Khaimah National Insurance Company P.S.C.</v>
          </cell>
          <cell r="D12" t="str">
            <v>شركة رأس الخيمة الوطنية للتأمين</v>
          </cell>
          <cell r="E12" t="str">
            <v>Local</v>
          </cell>
          <cell r="F12" t="str">
            <v>UAE</v>
          </cell>
          <cell r="G12" t="str">
            <v>Non-Takaful</v>
          </cell>
          <cell r="H12" t="str">
            <v>Non-Life</v>
          </cell>
        </row>
        <row r="13">
          <cell r="A13">
            <v>8</v>
          </cell>
          <cell r="B13" t="str">
            <v>United</v>
          </cell>
          <cell r="C13" t="str">
            <v>United Insurance Company</v>
          </cell>
          <cell r="D13" t="str">
            <v>شركة التأمين المتحدة</v>
          </cell>
          <cell r="E13" t="str">
            <v>Local</v>
          </cell>
          <cell r="F13" t="str">
            <v>UAE</v>
          </cell>
          <cell r="G13" t="str">
            <v>Non-Takaful</v>
          </cell>
          <cell r="H13" t="str">
            <v>Non-Life</v>
          </cell>
        </row>
        <row r="14">
          <cell r="A14">
            <v>9</v>
          </cell>
          <cell r="B14" t="str">
            <v>Oman</v>
          </cell>
          <cell r="C14" t="str">
            <v>Oman Insurance Company P.S.C.</v>
          </cell>
          <cell r="D14" t="str">
            <v>شركة عمان للتأمين المساهمة العامة</v>
          </cell>
          <cell r="E14" t="str">
            <v>Local</v>
          </cell>
          <cell r="F14" t="str">
            <v>UAE</v>
          </cell>
          <cell r="G14" t="str">
            <v>Non-Takaful</v>
          </cell>
          <cell r="H14" t="str">
            <v>Non-Life</v>
          </cell>
        </row>
        <row r="15">
          <cell r="A15">
            <v>10</v>
          </cell>
          <cell r="B15" t="str">
            <v>Al Wathba</v>
          </cell>
          <cell r="C15" t="str">
            <v>Al Wathba National Insurance Co.</v>
          </cell>
          <cell r="D15" t="str">
            <v>شركة الوثبة الوطنية للتأمين</v>
          </cell>
          <cell r="E15" t="str">
            <v>Local</v>
          </cell>
          <cell r="F15" t="str">
            <v>UAE</v>
          </cell>
          <cell r="G15" t="str">
            <v>Non-Takaful</v>
          </cell>
          <cell r="H15" t="str">
            <v>Non-Life</v>
          </cell>
        </row>
        <row r="16">
          <cell r="A16">
            <v>11</v>
          </cell>
          <cell r="B16" t="str">
            <v>Al Fujairah</v>
          </cell>
          <cell r="C16" t="str">
            <v>Al Fujairah National Insurance Company P.S.C.</v>
          </cell>
          <cell r="D16" t="str">
            <v>شركة الفجيرة الوطنية للتأمين</v>
          </cell>
          <cell r="E16" t="str">
            <v>Local</v>
          </cell>
          <cell r="F16" t="str">
            <v>UAE</v>
          </cell>
          <cell r="G16" t="str">
            <v>Non-Takaful</v>
          </cell>
          <cell r="H16" t="str">
            <v>Non-Life</v>
          </cell>
        </row>
        <row r="17">
          <cell r="A17">
            <v>12</v>
          </cell>
          <cell r="B17" t="str">
            <v>SIC</v>
          </cell>
          <cell r="C17" t="str">
            <v>Sharjah Insurance Company P.S.C.</v>
          </cell>
          <cell r="D17" t="str">
            <v>شركة الشارقة للتأمين</v>
          </cell>
          <cell r="E17" t="str">
            <v>Local</v>
          </cell>
          <cell r="F17" t="str">
            <v>UAE</v>
          </cell>
          <cell r="G17" t="str">
            <v>Non-Takaful</v>
          </cell>
          <cell r="H17" t="str">
            <v>Non-Life</v>
          </cell>
        </row>
        <row r="18">
          <cell r="A18">
            <v>14</v>
          </cell>
          <cell r="B18" t="str">
            <v>Orient</v>
          </cell>
          <cell r="C18" t="str">
            <v>Orient Insurance Company</v>
          </cell>
          <cell r="D18" t="str">
            <v>شركة أورينت للتأمين (شركة مساهمة عامة)</v>
          </cell>
          <cell r="E18" t="str">
            <v>Local</v>
          </cell>
          <cell r="F18" t="str">
            <v>UAE</v>
          </cell>
          <cell r="G18" t="str">
            <v>Non-Takaful</v>
          </cell>
          <cell r="H18" t="str">
            <v>Non-Life</v>
          </cell>
        </row>
        <row r="19">
          <cell r="A19">
            <v>15</v>
          </cell>
          <cell r="B19" t="str">
            <v>Al Buharia</v>
          </cell>
          <cell r="C19" t="str">
            <v>Al Buharia National Insurance Co.</v>
          </cell>
          <cell r="D19" t="str">
            <v>شركة البحيرة الوطنية للتأمين ( شركة مساهمة عامة )</v>
          </cell>
          <cell r="E19" t="str">
            <v>Local</v>
          </cell>
          <cell r="F19" t="str">
            <v>UAE</v>
          </cell>
          <cell r="G19" t="str">
            <v>Non-Takaful</v>
          </cell>
          <cell r="H19" t="str">
            <v>Non-Life</v>
          </cell>
        </row>
        <row r="20">
          <cell r="A20">
            <v>16</v>
          </cell>
          <cell r="B20" t="str">
            <v>Al Sagr</v>
          </cell>
          <cell r="C20" t="str">
            <v>Al Sagr National Insurance Company</v>
          </cell>
          <cell r="D20" t="str">
            <v>الصقر الوطنية للتأمين</v>
          </cell>
          <cell r="E20" t="str">
            <v>Local</v>
          </cell>
          <cell r="F20" t="str">
            <v>UAE</v>
          </cell>
          <cell r="G20" t="str">
            <v>Non-Takaful</v>
          </cell>
          <cell r="H20" t="str">
            <v>Non-Life</v>
          </cell>
        </row>
        <row r="21">
          <cell r="A21">
            <v>17</v>
          </cell>
          <cell r="B21" t="str">
            <v>Salama</v>
          </cell>
          <cell r="C21" t="str">
            <v>Islamic Arab Insurance Company 'Salama'</v>
          </cell>
          <cell r="D21" t="str">
            <v>الشركة الإسلامية العربية للتأمين (سلامة)</v>
          </cell>
          <cell r="E21" t="str">
            <v>Local</v>
          </cell>
          <cell r="F21" t="str">
            <v>UAE</v>
          </cell>
          <cell r="G21" t="str">
            <v>Takaful</v>
          </cell>
          <cell r="H21" t="str">
            <v>Non-Life</v>
          </cell>
        </row>
        <row r="22">
          <cell r="A22">
            <v>18</v>
          </cell>
          <cell r="B22" t="str">
            <v>Alliance</v>
          </cell>
          <cell r="C22" t="str">
            <v>Alliance Insurance</v>
          </cell>
          <cell r="D22" t="str">
            <v>اللاينس للتأمين</v>
          </cell>
          <cell r="E22" t="str">
            <v>Local</v>
          </cell>
          <cell r="F22" t="str">
            <v>UAE</v>
          </cell>
          <cell r="G22" t="str">
            <v>Non-Takaful</v>
          </cell>
          <cell r="H22" t="str">
            <v>Non-Life</v>
          </cell>
        </row>
        <row r="23">
          <cell r="A23">
            <v>20</v>
          </cell>
          <cell r="B23" t="str">
            <v>AIC</v>
          </cell>
          <cell r="C23" t="str">
            <v>Arabia Insurance Company S.A.L.</v>
          </cell>
          <cell r="D23" t="str">
            <v>شركة التأمين  العربية</v>
          </cell>
          <cell r="E23" t="str">
            <v>Foreign Branch</v>
          </cell>
          <cell r="F23" t="str">
            <v>Lebanon</v>
          </cell>
          <cell r="G23" t="str">
            <v>Non-Takaful</v>
          </cell>
          <cell r="H23" t="str">
            <v>Non-Life</v>
          </cell>
        </row>
        <row r="24">
          <cell r="A24">
            <v>21</v>
          </cell>
          <cell r="B24" t="str">
            <v>JIC</v>
          </cell>
          <cell r="C24" t="str">
            <v>Jordan Insurance Co. Ltd.</v>
          </cell>
          <cell r="D24" t="str">
            <v>شركة التأمين الأردنية المساهمة المحدودة</v>
          </cell>
          <cell r="E24" t="str">
            <v>Foreign Branch</v>
          </cell>
          <cell r="F24" t="str">
            <v>Jordan</v>
          </cell>
          <cell r="G24" t="str">
            <v>Non-Takaful</v>
          </cell>
          <cell r="H24" t="str">
            <v>Non-Life</v>
          </cell>
        </row>
        <row r="25">
          <cell r="A25">
            <v>22</v>
          </cell>
          <cell r="B25" t="str">
            <v>SAIC</v>
          </cell>
          <cell r="C25" t="str">
            <v>Saudi Arabian Insurance Company B.S.C. (C)</v>
          </cell>
          <cell r="D25" t="str">
            <v>شركة التأمين العربية السعودية ش . م . ب (م)</v>
          </cell>
          <cell r="E25" t="str">
            <v>Foreign Branch</v>
          </cell>
          <cell r="F25" t="str">
            <v>Bahrain</v>
          </cell>
          <cell r="G25" t="str">
            <v>Non-Takaful</v>
          </cell>
          <cell r="H25" t="str">
            <v>Non-Life</v>
          </cell>
        </row>
        <row r="26">
          <cell r="A26">
            <v>30</v>
          </cell>
          <cell r="B26" t="str">
            <v>Iran</v>
          </cell>
          <cell r="C26" t="str">
            <v>Iran Insurance Company</v>
          </cell>
          <cell r="D26" t="str">
            <v>شركة سهامي بيمة ايران</v>
          </cell>
          <cell r="E26" t="str">
            <v>Foreign Branch</v>
          </cell>
          <cell r="F26" t="str">
            <v>Iran</v>
          </cell>
          <cell r="G26" t="str">
            <v>Non-Takaful</v>
          </cell>
          <cell r="H26" t="str">
            <v>Non-Life</v>
          </cell>
        </row>
        <row r="27">
          <cell r="A27">
            <v>32</v>
          </cell>
          <cell r="B27" t="str">
            <v>Mitsui</v>
          </cell>
          <cell r="C27" t="str">
            <v>Mitsui Sumitomo Insurance Co. Ltd.</v>
          </cell>
          <cell r="D27" t="str">
            <v>ميتسوى  سوميتومو انشورانس كومبانى ليمتد</v>
          </cell>
          <cell r="E27" t="str">
            <v>Foreign Branch</v>
          </cell>
          <cell r="F27" t="str">
            <v>Japan</v>
          </cell>
          <cell r="G27" t="str">
            <v>Non-Takaful</v>
          </cell>
          <cell r="H27" t="str">
            <v>Non-Life</v>
          </cell>
        </row>
        <row r="28">
          <cell r="A28">
            <v>34</v>
          </cell>
          <cell r="B28" t="str">
            <v>AmLife</v>
          </cell>
          <cell r="C28" t="str">
            <v>American Life Insurance Company</v>
          </cell>
          <cell r="D28" t="str">
            <v>أميركان لايف أنشورانس كومباني</v>
          </cell>
          <cell r="E28" t="str">
            <v>Foreign Branch</v>
          </cell>
          <cell r="F28" t="str">
            <v>United States</v>
          </cell>
          <cell r="G28" t="str">
            <v>Non-Takaful</v>
          </cell>
          <cell r="H28" t="str">
            <v>Life</v>
          </cell>
        </row>
        <row r="29">
          <cell r="A29">
            <v>37</v>
          </cell>
          <cell r="B29" t="str">
            <v>Oriental</v>
          </cell>
          <cell r="C29" t="str">
            <v>The Oriental Insurance Company Limited</v>
          </cell>
          <cell r="D29" t="str">
            <v>ذي أورينتال أنشورانس كومباني ليمتد</v>
          </cell>
          <cell r="E29" t="str">
            <v>Foreign Branch</v>
          </cell>
          <cell r="F29" t="str">
            <v>India</v>
          </cell>
          <cell r="G29" t="str">
            <v>Non-Takaful</v>
          </cell>
          <cell r="H29" t="str">
            <v>Non-Life</v>
          </cell>
        </row>
        <row r="30">
          <cell r="A30">
            <v>38</v>
          </cell>
          <cell r="B30" t="str">
            <v>Qatar</v>
          </cell>
          <cell r="C30" t="str">
            <v>Qatar Insurance Co.</v>
          </cell>
          <cell r="D30" t="str">
            <v>شركة قطر للتأمين</v>
          </cell>
          <cell r="E30" t="str">
            <v>Foreign Branch</v>
          </cell>
          <cell r="F30" t="str">
            <v>Qatar</v>
          </cell>
          <cell r="G30" t="str">
            <v>Non-Takaful</v>
          </cell>
          <cell r="H30" t="str">
            <v>Non-Life</v>
          </cell>
        </row>
        <row r="31">
          <cell r="A31">
            <v>42</v>
          </cell>
          <cell r="B31" t="str">
            <v>Al Ittihad</v>
          </cell>
          <cell r="C31" t="str">
            <v>Al Ittihad Al Watani - General Insurance Company for the Near East</v>
          </cell>
          <cell r="D31" t="str">
            <v>الاتحاد الوطني (شركة الضمان العامة للشرق الأدنى ش.م.ل )</v>
          </cell>
          <cell r="E31" t="str">
            <v>Foreign Branch</v>
          </cell>
          <cell r="F31" t="str">
            <v>Lebanon</v>
          </cell>
          <cell r="G31" t="str">
            <v>Non-Takaful</v>
          </cell>
          <cell r="H31" t="str">
            <v>Non-Life</v>
          </cell>
        </row>
        <row r="32">
          <cell r="A32">
            <v>43</v>
          </cell>
          <cell r="B32" t="str">
            <v>QGIR</v>
          </cell>
          <cell r="C32" t="str">
            <v>Qatar General Insurance &amp; Reinsurance Co. S.A.Q.</v>
          </cell>
          <cell r="D32" t="str">
            <v>الشركة القطرية العامة للتأمين و إعادة التأمين</v>
          </cell>
          <cell r="E32" t="str">
            <v>Foreign Branch</v>
          </cell>
          <cell r="F32" t="str">
            <v>Qatar</v>
          </cell>
          <cell r="G32" t="str">
            <v>Non-Takaful</v>
          </cell>
          <cell r="H32" t="str">
            <v>Non-Life</v>
          </cell>
        </row>
        <row r="33">
          <cell r="A33">
            <v>44</v>
          </cell>
          <cell r="B33" t="str">
            <v>Adamjee</v>
          </cell>
          <cell r="C33" t="str">
            <v>Adamjee Insurance Company Limited</v>
          </cell>
          <cell r="D33" t="str">
            <v>أدمجي أنشورنس كومباني ليمتد</v>
          </cell>
          <cell r="E33" t="str">
            <v>Foreign Branch</v>
          </cell>
          <cell r="F33" t="str">
            <v>Pakistan</v>
          </cell>
          <cell r="G33" t="str">
            <v>Non-Takaful</v>
          </cell>
          <cell r="H33" t="str">
            <v>Non-Life</v>
          </cell>
        </row>
        <row r="34">
          <cell r="A34">
            <v>45</v>
          </cell>
          <cell r="B34" t="str">
            <v>Tokio</v>
          </cell>
          <cell r="C34" t="str">
            <v>Tokio Marine &amp; Nichido Fire Insurance Co. Ltd.</v>
          </cell>
          <cell r="D34" t="str">
            <v xml:space="preserve"> طوكيو مارين اند نيتشيدو فايرانشورانس كومباني ليمتد</v>
          </cell>
          <cell r="E34" t="str">
            <v>Foreign Branch</v>
          </cell>
          <cell r="F34" t="str">
            <v>Japan</v>
          </cell>
          <cell r="G34" t="str">
            <v>Non-Takaful</v>
          </cell>
          <cell r="H34" t="str">
            <v>Non-Life</v>
          </cell>
        </row>
        <row r="35">
          <cell r="A35">
            <v>48</v>
          </cell>
          <cell r="B35" t="str">
            <v>ZurME</v>
          </cell>
          <cell r="C35" t="str">
            <v>Zurich Insurance Middle East S.A.L.</v>
          </cell>
          <cell r="D35" t="str">
            <v>زيوريخ الشرق الأوسط للتأمين ش.م.ل</v>
          </cell>
          <cell r="E35" t="str">
            <v>Foreign Branch</v>
          </cell>
          <cell r="F35" t="str">
            <v>Lebanon</v>
          </cell>
          <cell r="G35" t="str">
            <v>Non-Takaful</v>
          </cell>
          <cell r="H35" t="str">
            <v>Non-Life</v>
          </cell>
        </row>
        <row r="36">
          <cell r="A36">
            <v>49</v>
          </cell>
          <cell r="B36" t="str">
            <v>NewIndia</v>
          </cell>
          <cell r="C36" t="str">
            <v>The New India Assurance Company Limited</v>
          </cell>
          <cell r="D36" t="str">
            <v>ذي نيو انديا اشورانس كومباني ليمتد</v>
          </cell>
          <cell r="E36" t="str">
            <v>Foreign Branch</v>
          </cell>
          <cell r="F36" t="str">
            <v>India</v>
          </cell>
          <cell r="G36" t="str">
            <v>Non-Takaful</v>
          </cell>
          <cell r="H36" t="str">
            <v>Non-Life</v>
          </cell>
        </row>
        <row r="37">
          <cell r="A37">
            <v>54</v>
          </cell>
          <cell r="B37" t="str">
            <v>SLICP</v>
          </cell>
          <cell r="C37" t="str">
            <v>State Life Insurance Corporation of Pakistan</v>
          </cell>
          <cell r="D37" t="str">
            <v>ستيت لايف أنشورانس كوربوريشن أوف باكستان</v>
          </cell>
          <cell r="E37" t="str">
            <v>Foreign Branch</v>
          </cell>
          <cell r="F37" t="str">
            <v>Pakistan</v>
          </cell>
          <cell r="G37" t="str">
            <v>Non-Takaful</v>
          </cell>
          <cell r="H37" t="str">
            <v>Non-Life</v>
          </cell>
        </row>
        <row r="38">
          <cell r="A38">
            <v>59</v>
          </cell>
          <cell r="B38" t="str">
            <v>Generali</v>
          </cell>
          <cell r="C38" t="str">
            <v>Assicurazioni Generali S.P.A.</v>
          </cell>
          <cell r="D38" t="str">
            <v>أسيكورازيوني جنرالي أس .بي .ايه</v>
          </cell>
          <cell r="E38" t="str">
            <v>Foreign Branch</v>
          </cell>
          <cell r="F38" t="str">
            <v>Italy</v>
          </cell>
          <cell r="G38" t="str">
            <v>Non-Takaful</v>
          </cell>
          <cell r="H38" t="str">
            <v>Non-Life</v>
          </cell>
        </row>
        <row r="39">
          <cell r="A39">
            <v>61</v>
          </cell>
          <cell r="B39" t="str">
            <v>NGIC</v>
          </cell>
          <cell r="C39" t="str">
            <v>National General Insurance Co.</v>
          </cell>
          <cell r="D39" t="str">
            <v>الشركة الوطنية للتأمينات العامة</v>
          </cell>
          <cell r="E39" t="str">
            <v>Local</v>
          </cell>
          <cell r="F39" t="str">
            <v>UAE</v>
          </cell>
          <cell r="G39" t="str">
            <v>Non-Takaful</v>
          </cell>
          <cell r="H39" t="str">
            <v>Non-Life</v>
          </cell>
        </row>
        <row r="40">
          <cell r="A40">
            <v>62</v>
          </cell>
          <cell r="B40" t="str">
            <v>ZurLife</v>
          </cell>
          <cell r="C40" t="str">
            <v>Zurich Life Insurance Company Limited</v>
          </cell>
          <cell r="D40" t="str">
            <v>زيوريخ لايف أنشورانس كومباني ليمتد</v>
          </cell>
          <cell r="E40" t="str">
            <v>Foreign Branch</v>
          </cell>
          <cell r="F40" t="str">
            <v>Switzerland</v>
          </cell>
          <cell r="G40" t="str">
            <v>Non-Takaful</v>
          </cell>
          <cell r="H40" t="str">
            <v>Life</v>
          </cell>
        </row>
        <row r="41">
          <cell r="A41">
            <v>63</v>
          </cell>
          <cell r="B41" t="str">
            <v>ZurInt</v>
          </cell>
          <cell r="C41" t="str">
            <v>Zurich International Life Limited</v>
          </cell>
          <cell r="D41" t="str">
            <v>زيوريخ إنترناشيونال لايف ليمتد</v>
          </cell>
          <cell r="E41" t="str">
            <v>Foreign Branch</v>
          </cell>
          <cell r="F41" t="str">
            <v>United Kingdom</v>
          </cell>
          <cell r="G41" t="str">
            <v>Non-Takaful</v>
          </cell>
          <cell r="H41" t="str">
            <v>Life</v>
          </cell>
        </row>
        <row r="42">
          <cell r="A42">
            <v>64</v>
          </cell>
          <cell r="B42" t="str">
            <v>DNIR</v>
          </cell>
          <cell r="C42" t="str">
            <v>Dubai National Insurance &amp; Reinsurance P.S.C.</v>
          </cell>
          <cell r="D42" t="str">
            <v>دبي الوطنية للتأمين وأعادة التأمين</v>
          </cell>
          <cell r="E42" t="str">
            <v>Local</v>
          </cell>
          <cell r="F42" t="str">
            <v>UAE</v>
          </cell>
          <cell r="G42" t="str">
            <v>Non-Takaful</v>
          </cell>
          <cell r="H42" t="str">
            <v>Non-Life</v>
          </cell>
        </row>
        <row r="43">
          <cell r="A43">
            <v>65</v>
          </cell>
          <cell r="B43" t="str">
            <v>RSA</v>
          </cell>
          <cell r="C43" t="str">
            <v>Royal &amp; Sun Alliance Insurance (Middle East) BSCC</v>
          </cell>
          <cell r="D43" t="str">
            <v>رويال أند سن آليسن للتأمين ( الشرق الاوسط ) المحدودة ش . م . ب</v>
          </cell>
          <cell r="E43" t="str">
            <v>Foreign Branch</v>
          </cell>
          <cell r="F43" t="str">
            <v>Bahrain</v>
          </cell>
          <cell r="G43" t="str">
            <v>Non-Takaful</v>
          </cell>
          <cell r="H43" t="str">
            <v>Non-Life</v>
          </cell>
        </row>
        <row r="44">
          <cell r="A44">
            <v>66</v>
          </cell>
          <cell r="B44" t="str">
            <v>Al Khazna</v>
          </cell>
          <cell r="C44" t="str">
            <v>Al Khazna Insurance Company P.S.C.</v>
          </cell>
          <cell r="D44" t="str">
            <v>شركة الخزنة للتأمين</v>
          </cell>
          <cell r="E44" t="str">
            <v>Local</v>
          </cell>
          <cell r="F44" t="str">
            <v>UAE</v>
          </cell>
          <cell r="G44" t="str">
            <v>Non-Takaful</v>
          </cell>
          <cell r="H44" t="str">
            <v>Non-Life</v>
          </cell>
        </row>
        <row r="45">
          <cell r="A45">
            <v>67</v>
          </cell>
          <cell r="B45" t="str">
            <v>Union</v>
          </cell>
          <cell r="C45" t="str">
            <v>Union Insurance</v>
          </cell>
          <cell r="D45" t="str">
            <v>شركة الاتحاد للتأمين</v>
          </cell>
          <cell r="E45" t="str">
            <v>Local</v>
          </cell>
          <cell r="F45" t="str">
            <v>UAE</v>
          </cell>
          <cell r="G45" t="str">
            <v>Non-Takaful</v>
          </cell>
          <cell r="H45" t="str">
            <v>Non-Life</v>
          </cell>
        </row>
        <row r="46">
          <cell r="A46">
            <v>69</v>
          </cell>
          <cell r="B46" t="str">
            <v>AXA</v>
          </cell>
          <cell r="C46" t="str">
            <v>AXA Gulf Insurance Company B.S.C.(c) Dubai</v>
          </cell>
          <cell r="D46" t="str">
            <v>أكسا للتأمين (الخليج) ش.م.ب (م)</v>
          </cell>
          <cell r="E46" t="str">
            <v>Foreign Branch</v>
          </cell>
          <cell r="F46" t="str">
            <v>Bahrain</v>
          </cell>
          <cell r="G46" t="str">
            <v>Non-Takaful</v>
          </cell>
          <cell r="H46" t="str">
            <v>Non-Life</v>
          </cell>
        </row>
        <row r="47">
          <cell r="A47">
            <v>70</v>
          </cell>
          <cell r="B47" t="str">
            <v>DIIR</v>
          </cell>
          <cell r="C47" t="str">
            <v>Dubai Islamic Insurance &amp; Reinsurance Co. (Aman) P.S.C.</v>
          </cell>
          <cell r="D47" t="str">
            <v>شركة دبى الإسلامية للتأمين وإعادة التأمين ( أمان )</v>
          </cell>
          <cell r="E47" t="str">
            <v>Local</v>
          </cell>
          <cell r="F47" t="str">
            <v>UAE</v>
          </cell>
          <cell r="G47" t="str">
            <v>Takaful</v>
          </cell>
          <cell r="H47" t="str">
            <v>Non-Life</v>
          </cell>
        </row>
        <row r="48">
          <cell r="A48">
            <v>71</v>
          </cell>
          <cell r="B48" t="str">
            <v>ADNTC</v>
          </cell>
          <cell r="C48" t="str">
            <v>Abu Dhabi National Takaful Company</v>
          </cell>
          <cell r="D48" t="str">
            <v>شركة أبوظبي الوطنية للتكافل ( تكافل )</v>
          </cell>
          <cell r="E48" t="str">
            <v>Local</v>
          </cell>
          <cell r="F48" t="str">
            <v>UAE</v>
          </cell>
          <cell r="G48" t="str">
            <v>Takaful</v>
          </cell>
          <cell r="H48" t="str">
            <v>Non-Life</v>
          </cell>
        </row>
        <row r="49">
          <cell r="A49">
            <v>72</v>
          </cell>
          <cell r="B49" t="str">
            <v>LIC</v>
          </cell>
          <cell r="C49" t="str">
            <v>Life Insurance Corporation (International)</v>
          </cell>
          <cell r="D49" t="str">
            <v>شركة التأمين على الحياة (العالمية)ش.م.ب (مقفلة)</v>
          </cell>
          <cell r="E49" t="str">
            <v>Foreign Branch</v>
          </cell>
          <cell r="F49" t="str">
            <v>Bahrain</v>
          </cell>
          <cell r="G49" t="str">
            <v>Non-Takaful</v>
          </cell>
          <cell r="H49" t="str">
            <v>Life</v>
          </cell>
        </row>
        <row r="50">
          <cell r="A50">
            <v>73</v>
          </cell>
          <cell r="B50" t="str">
            <v>Daman</v>
          </cell>
          <cell r="C50" t="str">
            <v>The National Health Insurance Company (Daman)</v>
          </cell>
          <cell r="D50" t="str">
            <v>الشركة الوطنية للضمان الصحي (ضمان) ش.م.ع</v>
          </cell>
          <cell r="E50" t="str">
            <v>Local</v>
          </cell>
          <cell r="F50" t="str">
            <v>UAE</v>
          </cell>
          <cell r="G50" t="str">
            <v>Non-Takaful</v>
          </cell>
          <cell r="H50" t="str">
            <v>Non-Life</v>
          </cell>
        </row>
        <row r="51">
          <cell r="A51">
            <v>74</v>
          </cell>
          <cell r="B51" t="str">
            <v>GIC</v>
          </cell>
          <cell r="C51" t="str">
            <v>General Insurance Corporation of India</v>
          </cell>
          <cell r="D51" t="str">
            <v>جنرال انشورانس كوربوريشن اوف انديا</v>
          </cell>
          <cell r="E51" t="str">
            <v>Foreign Branch</v>
          </cell>
          <cell r="F51" t="str">
            <v>India</v>
          </cell>
          <cell r="G51" t="str">
            <v>Non-Takaful</v>
          </cell>
          <cell r="H51" t="str">
            <v>Non-Life</v>
          </cell>
        </row>
        <row r="52">
          <cell r="A52">
            <v>76</v>
          </cell>
          <cell r="B52" t="str">
            <v>Friends</v>
          </cell>
          <cell r="C52" t="str">
            <v>Friends Profident International Limited</v>
          </cell>
          <cell r="D52" t="str">
            <v>فريندز بروفيدنت انترناشيونال ليمتد</v>
          </cell>
          <cell r="E52" t="str">
            <v>Foreign Branch</v>
          </cell>
          <cell r="F52" t="str">
            <v>United Kingdom</v>
          </cell>
          <cell r="G52" t="str">
            <v>Non-Takaful</v>
          </cell>
          <cell r="H52" t="str">
            <v>Life</v>
          </cell>
        </row>
        <row r="53">
          <cell r="A53">
            <v>77</v>
          </cell>
          <cell r="B53" t="str">
            <v>NLGIC</v>
          </cell>
          <cell r="C53" t="str">
            <v>National Life and General Insurance Company</v>
          </cell>
          <cell r="D53" t="str">
            <v>الشركة الوطنية للتأمين على الحياة والعام (ش.م.ع.م )</v>
          </cell>
          <cell r="E53" t="str">
            <v>Foreign Branch</v>
          </cell>
          <cell r="F53" t="str">
            <v>Oman</v>
          </cell>
          <cell r="G53" t="str">
            <v>Non-Takaful</v>
          </cell>
          <cell r="H53" t="str">
            <v>Life</v>
          </cell>
        </row>
        <row r="54">
          <cell r="A54">
            <v>78</v>
          </cell>
          <cell r="B54" t="str">
            <v>NoorFam</v>
          </cell>
          <cell r="C54" t="str">
            <v>Noor Takaful Family PJSC</v>
          </cell>
          <cell r="D54" t="str">
            <v>شركة نور للتكافل العائلي -شركة مساهمة عامة</v>
          </cell>
          <cell r="E54" t="str">
            <v>Local</v>
          </cell>
          <cell r="F54" t="str">
            <v>UAE</v>
          </cell>
          <cell r="G54" t="str">
            <v>Takaful</v>
          </cell>
          <cell r="H54" t="str">
            <v>Life</v>
          </cell>
        </row>
        <row r="55">
          <cell r="A55">
            <v>79</v>
          </cell>
          <cell r="B55" t="str">
            <v>AmHome</v>
          </cell>
          <cell r="C55" t="str">
            <v>American Home Insurance Company (Dubai Br.)</v>
          </cell>
          <cell r="D55" t="str">
            <v>أميركان هوم أشورانس كومباني</v>
          </cell>
          <cell r="E55" t="str">
            <v>Foreign Branch</v>
          </cell>
          <cell r="F55" t="str">
            <v>United States</v>
          </cell>
          <cell r="G55" t="str">
            <v>Non-Takaful</v>
          </cell>
          <cell r="H55" t="str">
            <v>Non-Life</v>
          </cell>
        </row>
        <row r="56">
          <cell r="A56">
            <v>80</v>
          </cell>
          <cell r="B56" t="str">
            <v>DAT</v>
          </cell>
          <cell r="C56" t="str">
            <v>Dar Al Takaful PJSC</v>
          </cell>
          <cell r="D56" t="str">
            <v>شركة دار التكافل _ شركة مساهمة عامة</v>
          </cell>
          <cell r="E56" t="str">
            <v>Local</v>
          </cell>
          <cell r="F56" t="str">
            <v>UAE</v>
          </cell>
          <cell r="G56" t="str">
            <v>Takaful</v>
          </cell>
          <cell r="H56" t="str">
            <v>Non-Life</v>
          </cell>
        </row>
        <row r="57">
          <cell r="A57">
            <v>81</v>
          </cell>
          <cell r="B57" t="str">
            <v>ACE</v>
          </cell>
          <cell r="C57" t="str">
            <v>ACE Tempest Life Re-Insurance Ltd.</v>
          </cell>
          <cell r="D57" t="str">
            <v>ايس تيمبست لايف ري انشورانس ليمتد</v>
          </cell>
          <cell r="E57" t="str">
            <v>Foreign Branch</v>
          </cell>
          <cell r="F57" t="str">
            <v>United Kingdom</v>
          </cell>
          <cell r="G57" t="str">
            <v>Non-Takaful</v>
          </cell>
          <cell r="H57" t="str">
            <v>Life</v>
          </cell>
        </row>
        <row r="58">
          <cell r="A58">
            <v>82</v>
          </cell>
          <cell r="B58" t="str">
            <v>Methaq</v>
          </cell>
          <cell r="C58" t="str">
            <v>Methaq Takaful Insurance</v>
          </cell>
          <cell r="D58" t="str">
            <v>شركة ميثاق للتأمين التكافلي (شركة مساهمة عامة)</v>
          </cell>
          <cell r="E58" t="str">
            <v>Local</v>
          </cell>
          <cell r="F58" t="str">
            <v>UAE</v>
          </cell>
          <cell r="G58" t="str">
            <v>Takaful</v>
          </cell>
          <cell r="H58" t="str">
            <v>Non-Life</v>
          </cell>
        </row>
        <row r="59">
          <cell r="A59">
            <v>83</v>
          </cell>
          <cell r="B59" t="str">
            <v>GCIC</v>
          </cell>
          <cell r="C59" t="str">
            <v>Green Crescent Insurance Company P.S.C.</v>
          </cell>
          <cell r="D59" t="str">
            <v>شركة الهلال الأخضر للتأمين (شركة مساهمة عامة)</v>
          </cell>
          <cell r="E59" t="str">
            <v>Local</v>
          </cell>
          <cell r="F59" t="str">
            <v>UAE</v>
          </cell>
          <cell r="G59" t="str">
            <v>Non-Takaful</v>
          </cell>
          <cell r="H59" t="str">
            <v>Non-Life</v>
          </cell>
        </row>
        <row r="60">
          <cell r="A60">
            <v>84</v>
          </cell>
          <cell r="B60" t="str">
            <v>Al Hilal</v>
          </cell>
          <cell r="C60" t="str">
            <v>Al Hilal Takaful P.S.C.</v>
          </cell>
          <cell r="D60" t="str">
            <v>شركة الهلال للتكافل ش.م.ع</v>
          </cell>
          <cell r="E60" t="str">
            <v>Local</v>
          </cell>
          <cell r="F60" t="str">
            <v>UAE</v>
          </cell>
          <cell r="G60" t="str">
            <v>Takaful</v>
          </cell>
          <cell r="H60" t="str">
            <v>Non-Life</v>
          </cell>
        </row>
        <row r="61">
          <cell r="A61">
            <v>85</v>
          </cell>
          <cell r="B61" t="str">
            <v>NoorGen</v>
          </cell>
          <cell r="C61" t="str">
            <v>Noor Takaful General PJSC</v>
          </cell>
          <cell r="D61" t="str">
            <v>شركة نور للتكافل العام  ش . م . ع</v>
          </cell>
          <cell r="E61" t="str">
            <v>Local</v>
          </cell>
          <cell r="F61" t="str">
            <v>UAE</v>
          </cell>
          <cell r="G61" t="str">
            <v>Takaful</v>
          </cell>
          <cell r="H61" t="str">
            <v>Non-Life</v>
          </cell>
        </row>
        <row r="62">
          <cell r="A62">
            <v>86</v>
          </cell>
          <cell r="B62" t="str">
            <v>TE</v>
          </cell>
          <cell r="C62" t="str">
            <v>Takaful Emarat PJSC</v>
          </cell>
          <cell r="D62" t="str">
            <v xml:space="preserve">  تكافل الامارات - تأمين ( شركة مساهمة عامة )</v>
          </cell>
          <cell r="E62" t="str">
            <v>Local</v>
          </cell>
          <cell r="F62" t="str">
            <v>UAE</v>
          </cell>
          <cell r="G62" t="str">
            <v>Takaful</v>
          </cell>
          <cell r="H62" t="str">
            <v>Non-Life</v>
          </cell>
        </row>
        <row r="63">
          <cell r="A63">
            <v>87</v>
          </cell>
          <cell r="B63" t="str">
            <v>ExpCred</v>
          </cell>
          <cell r="C63" t="str">
            <v>Export Credit Insurance Company of The Emirates</v>
          </cell>
          <cell r="D63" t="str">
            <v>شركة الإمارات لتأمين ائتمان الصادرات</v>
          </cell>
          <cell r="E63" t="str">
            <v>Local</v>
          </cell>
          <cell r="F63" t="str">
            <v>UAE</v>
          </cell>
          <cell r="G63" t="str">
            <v>Non-Takaful</v>
          </cell>
          <cell r="H63" t="str">
            <v>Non-Life</v>
          </cell>
        </row>
        <row r="64">
          <cell r="A64">
            <v>89</v>
          </cell>
          <cell r="B64" t="str">
            <v>IH</v>
          </cell>
          <cell r="C64" t="str">
            <v>Insurance House</v>
          </cell>
          <cell r="D64" t="str">
            <v>دار التأمين ش.م.ع</v>
          </cell>
          <cell r="E64" t="str">
            <v>Local</v>
          </cell>
          <cell r="F64" t="str">
            <v>UAE</v>
          </cell>
          <cell r="G64" t="str">
            <v>Non-Takaful</v>
          </cell>
          <cell r="H64" t="str">
            <v>Non-Life</v>
          </cell>
        </row>
        <row r="65">
          <cell r="A65">
            <v>90</v>
          </cell>
          <cell r="B65" t="str">
            <v>Al Watania</v>
          </cell>
          <cell r="C65" t="str">
            <v>Al Watania Takaful</v>
          </cell>
          <cell r="D65" t="str">
            <v>شركة الوطنية للتكافل ش.م.ع (وطنية).</v>
          </cell>
          <cell r="E65" t="str">
            <v>Local</v>
          </cell>
          <cell r="F65" t="str">
            <v>UAE</v>
          </cell>
          <cell r="G65" t="str">
            <v>Takaful</v>
          </cell>
          <cell r="H65" t="str">
            <v>Non-Life</v>
          </cell>
        </row>
        <row r="66">
          <cell r="A66">
            <v>91</v>
          </cell>
          <cell r="B66" t="str">
            <v>MedGulf</v>
          </cell>
          <cell r="C66" t="str">
            <v>The Mediterranean &amp; Gulf Insurance &amp; Reinsurance Co. B.S.C. (MedGulf)</v>
          </cell>
          <cell r="D66" t="str">
            <v xml:space="preserve">شركة المتوسط والخليج للتأمين وإعادة التأمين "ميد غلف" ش م ب مقفلة </v>
          </cell>
          <cell r="E66" t="str">
            <v>Foreign Branch</v>
          </cell>
          <cell r="F66" t="str">
            <v>Bahrain</v>
          </cell>
          <cell r="G66" t="str">
            <v>Non-Takaful</v>
          </cell>
          <cell r="H66" t="str">
            <v>Non-Life</v>
          </cell>
        </row>
        <row r="74">
          <cell r="A74">
            <v>1</v>
          </cell>
          <cell r="B74" t="str">
            <v>T-Only</v>
          </cell>
          <cell r="C74" t="str">
            <v>Takaful Companies</v>
          </cell>
          <cell r="D74" t="str">
            <v>شركات التأمين التكافلي</v>
          </cell>
        </row>
        <row r="75">
          <cell r="A75">
            <v>2</v>
          </cell>
          <cell r="B75" t="str">
            <v>NT-Only</v>
          </cell>
          <cell r="C75" t="str">
            <v>Non-Takaful Companies</v>
          </cell>
          <cell r="D75" t="str">
            <v>شركات التأمين التقليدي</v>
          </cell>
        </row>
        <row r="76">
          <cell r="A76">
            <v>3</v>
          </cell>
          <cell r="B76" t="str">
            <v>L-Only</v>
          </cell>
          <cell r="C76" t="str">
            <v>Local Companies</v>
          </cell>
          <cell r="D76" t="str">
            <v xml:space="preserve">الشركات الوطنية </v>
          </cell>
        </row>
        <row r="77">
          <cell r="A77">
            <v>4</v>
          </cell>
          <cell r="B77" t="str">
            <v>FB-Only</v>
          </cell>
          <cell r="C77" t="str">
            <v>Foreign Branches</v>
          </cell>
          <cell r="D77" t="str">
            <v>الفروع الأجنبية</v>
          </cell>
        </row>
        <row r="78">
          <cell r="A78">
            <v>5</v>
          </cell>
          <cell r="B78" t="str">
            <v>TOTAL</v>
          </cell>
          <cell r="C78" t="str">
            <v>Total All Companies</v>
          </cell>
          <cell r="D78" t="str">
            <v>مجموع الشركات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شامل2017-2018"/>
      <sheetName val="منشآت 2017"/>
      <sheetName val="منشآت 2018"/>
    </sheetNames>
    <sheetDataSet>
      <sheetData sheetId="0"/>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5"/>
      <sheetName val="الاطار"/>
      <sheetName val="منشآت العينة محدث"/>
      <sheetName val="Sheet9"/>
      <sheetName val="Sheet2"/>
      <sheetName val="منشآت العينة محدث وزن1"/>
      <sheetName val="عاملين اطار و عاملين استمارة"/>
      <sheetName val="weight_employee"/>
      <sheetName val="تعويض قديم"/>
      <sheetName val="weight_Est"/>
    </sheetNames>
    <sheetDataSet>
      <sheetData sheetId="0"/>
      <sheetData sheetId="1"/>
      <sheetData sheetId="2"/>
      <sheetData sheetId="3"/>
      <sheetData sheetId="4"/>
      <sheetData sheetId="5">
        <row r="2">
          <cell r="U2" t="str">
            <v>01</v>
          </cell>
          <cell r="V2">
            <v>2</v>
          </cell>
          <cell r="W2">
            <v>2</v>
          </cell>
          <cell r="X2">
            <v>2</v>
          </cell>
          <cell r="Y2">
            <v>0</v>
          </cell>
          <cell r="Z2">
            <v>0</v>
          </cell>
          <cell r="AA2">
            <v>0</v>
          </cell>
          <cell r="AB2">
            <v>0</v>
          </cell>
          <cell r="AC2">
            <v>1.273972602739726</v>
          </cell>
          <cell r="AD2">
            <v>0</v>
          </cell>
          <cell r="AE2">
            <v>0</v>
          </cell>
        </row>
        <row r="3">
          <cell r="U3" t="str">
            <v>02</v>
          </cell>
          <cell r="V3">
            <v>2</v>
          </cell>
          <cell r="W3">
            <v>2</v>
          </cell>
          <cell r="X3">
            <v>2</v>
          </cell>
          <cell r="Y3">
            <v>0</v>
          </cell>
          <cell r="Z3">
            <v>0</v>
          </cell>
          <cell r="AA3">
            <v>0</v>
          </cell>
          <cell r="AB3">
            <v>0</v>
          </cell>
          <cell r="AC3">
            <v>0</v>
          </cell>
          <cell r="AD3">
            <v>0</v>
          </cell>
          <cell r="AE3">
            <v>0</v>
          </cell>
        </row>
        <row r="4">
          <cell r="U4" t="str">
            <v>06</v>
          </cell>
          <cell r="V4">
            <v>0</v>
          </cell>
          <cell r="W4">
            <v>0</v>
          </cell>
          <cell r="X4">
            <v>0</v>
          </cell>
          <cell r="Y4">
            <v>0</v>
          </cell>
          <cell r="Z4">
            <v>1</v>
          </cell>
          <cell r="AA4">
            <v>0</v>
          </cell>
          <cell r="AB4">
            <v>0</v>
          </cell>
          <cell r="AC4">
            <v>0</v>
          </cell>
          <cell r="AD4">
            <v>0</v>
          </cell>
          <cell r="AE4">
            <v>0</v>
          </cell>
        </row>
        <row r="5">
          <cell r="U5" t="str">
            <v>08</v>
          </cell>
          <cell r="V5">
            <v>3.2727272727272729</v>
          </cell>
          <cell r="W5">
            <v>3.2727272727272729</v>
          </cell>
          <cell r="X5">
            <v>3.2727272727272729</v>
          </cell>
          <cell r="Y5">
            <v>1</v>
          </cell>
          <cell r="Z5">
            <v>1</v>
          </cell>
          <cell r="AA5">
            <v>1</v>
          </cell>
          <cell r="AB5">
            <v>0</v>
          </cell>
          <cell r="AC5">
            <v>0</v>
          </cell>
          <cell r="AD5">
            <v>0</v>
          </cell>
          <cell r="AE5">
            <v>0</v>
          </cell>
        </row>
        <row r="6">
          <cell r="U6" t="str">
            <v>09</v>
          </cell>
          <cell r="V6">
            <v>4.1363636363636367</v>
          </cell>
          <cell r="W6">
            <v>4.1363636363636367</v>
          </cell>
          <cell r="X6">
            <v>4.1363636363636367</v>
          </cell>
          <cell r="Y6">
            <v>2.0434782608695654</v>
          </cell>
          <cell r="Z6">
            <v>1</v>
          </cell>
          <cell r="AA6">
            <v>1</v>
          </cell>
          <cell r="AB6">
            <v>1</v>
          </cell>
          <cell r="AC6">
            <v>1</v>
          </cell>
          <cell r="AD6">
            <v>0</v>
          </cell>
          <cell r="AE6">
            <v>0</v>
          </cell>
        </row>
        <row r="7">
          <cell r="U7" t="str">
            <v>10</v>
          </cell>
          <cell r="V7">
            <v>11.212927756653992</v>
          </cell>
          <cell r="W7">
            <v>11.212927756653992</v>
          </cell>
          <cell r="X7">
            <v>11.212927756653992</v>
          </cell>
          <cell r="Y7">
            <v>2.6851851851851851</v>
          </cell>
          <cell r="Z7">
            <v>2.7484276729559749</v>
          </cell>
          <cell r="AA7">
            <v>1.7021857923497268</v>
          </cell>
          <cell r="AB7">
            <v>1.7463414634146341</v>
          </cell>
          <cell r="AC7">
            <v>1.7377450980392157</v>
          </cell>
          <cell r="AD7">
            <v>1</v>
          </cell>
          <cell r="AE7">
            <v>0</v>
          </cell>
        </row>
        <row r="8">
          <cell r="U8" t="str">
            <v>11</v>
          </cell>
          <cell r="V8">
            <v>0</v>
          </cell>
          <cell r="W8">
            <v>0</v>
          </cell>
          <cell r="X8">
            <v>0</v>
          </cell>
          <cell r="Y8">
            <v>0</v>
          </cell>
          <cell r="Z8">
            <v>0</v>
          </cell>
          <cell r="AA8">
            <v>0</v>
          </cell>
          <cell r="AB8">
            <v>0</v>
          </cell>
          <cell r="AC8">
            <v>1.05</v>
          </cell>
          <cell r="AD8">
            <v>0</v>
          </cell>
          <cell r="AE8">
            <v>0</v>
          </cell>
        </row>
        <row r="9">
          <cell r="U9" t="str">
            <v>13</v>
          </cell>
          <cell r="V9">
            <v>6.1263157894736846</v>
          </cell>
          <cell r="W9">
            <v>6.1263157894736846</v>
          </cell>
          <cell r="X9">
            <v>6.1263157894736846</v>
          </cell>
          <cell r="Y9">
            <v>2.75</v>
          </cell>
          <cell r="Z9">
            <v>1</v>
          </cell>
          <cell r="AA9">
            <v>1</v>
          </cell>
          <cell r="AB9">
            <v>0</v>
          </cell>
          <cell r="AC9">
            <v>1.645</v>
          </cell>
          <cell r="AD9">
            <v>0</v>
          </cell>
          <cell r="AE9">
            <v>0</v>
          </cell>
        </row>
        <row r="10">
          <cell r="U10" t="str">
            <v>14</v>
          </cell>
          <cell r="V10">
            <v>19.530712530712531</v>
          </cell>
          <cell r="W10">
            <v>19.530712530712531</v>
          </cell>
          <cell r="X10">
            <v>19.530712530712531</v>
          </cell>
          <cell r="Y10">
            <v>15.523809523809524</v>
          </cell>
          <cell r="Z10">
            <v>7.382352941176471</v>
          </cell>
          <cell r="AA10">
            <v>5.6166666666666663</v>
          </cell>
          <cell r="AB10">
            <v>0</v>
          </cell>
          <cell r="AC10">
            <v>0</v>
          </cell>
          <cell r="AD10">
            <v>0</v>
          </cell>
          <cell r="AE10">
            <v>0</v>
          </cell>
        </row>
        <row r="11">
          <cell r="U11" t="str">
            <v>15</v>
          </cell>
          <cell r="V11">
            <v>1</v>
          </cell>
          <cell r="W11">
            <v>1</v>
          </cell>
          <cell r="X11">
            <v>1</v>
          </cell>
          <cell r="Y11">
            <v>0</v>
          </cell>
          <cell r="Z11">
            <v>0</v>
          </cell>
          <cell r="AA11">
            <v>0</v>
          </cell>
          <cell r="AB11">
            <v>0</v>
          </cell>
          <cell r="AC11">
            <v>0</v>
          </cell>
          <cell r="AD11">
            <v>0</v>
          </cell>
          <cell r="AE11">
            <v>0</v>
          </cell>
        </row>
        <row r="12">
          <cell r="U12" t="str">
            <v>16</v>
          </cell>
          <cell r="V12">
            <v>5.5774999999999997</v>
          </cell>
          <cell r="W12">
            <v>5.5774999999999997</v>
          </cell>
          <cell r="X12">
            <v>5.5774999999999997</v>
          </cell>
          <cell r="Y12">
            <v>3.4405594405594404</v>
          </cell>
          <cell r="Z12">
            <v>2.182795698924731</v>
          </cell>
          <cell r="AA12">
            <v>2.5709459459459461</v>
          </cell>
          <cell r="AB12">
            <v>1</v>
          </cell>
          <cell r="AC12">
            <v>1</v>
          </cell>
          <cell r="AD12">
            <v>0</v>
          </cell>
          <cell r="AE12">
            <v>0</v>
          </cell>
        </row>
        <row r="13">
          <cell r="U13" t="str">
            <v>17</v>
          </cell>
          <cell r="V13">
            <v>5.4482758620689653</v>
          </cell>
          <cell r="W13">
            <v>5.4482758620689653</v>
          </cell>
          <cell r="X13">
            <v>5.4482758620689653</v>
          </cell>
          <cell r="Y13">
            <v>5.8148148148148149</v>
          </cell>
          <cell r="Z13">
            <v>7.9333333333333336</v>
          </cell>
          <cell r="AA13">
            <v>2.8465346534653464</v>
          </cell>
          <cell r="AB13">
            <v>2.2400000000000002</v>
          </cell>
          <cell r="AC13">
            <v>2.9807692307692308</v>
          </cell>
          <cell r="AD13">
            <v>0</v>
          </cell>
          <cell r="AE13">
            <v>0</v>
          </cell>
        </row>
        <row r="14">
          <cell r="U14" t="str">
            <v>18</v>
          </cell>
          <cell r="V14">
            <v>9.862068965517242</v>
          </cell>
          <cell r="W14">
            <v>9.862068965517242</v>
          </cell>
          <cell r="X14">
            <v>9.862068965517242</v>
          </cell>
          <cell r="Y14">
            <v>4.6811594202898554</v>
          </cell>
          <cell r="Z14">
            <v>2.6725663716814161</v>
          </cell>
          <cell r="AA14">
            <v>1.3290937996820349</v>
          </cell>
          <cell r="AB14">
            <v>0</v>
          </cell>
          <cell r="AC14">
            <v>1.9571428571428571</v>
          </cell>
          <cell r="AD14">
            <v>0</v>
          </cell>
          <cell r="AE14">
            <v>0</v>
          </cell>
        </row>
        <row r="15">
          <cell r="U15" t="str">
            <v>19</v>
          </cell>
          <cell r="V15">
            <v>2.7352941176470589</v>
          </cell>
          <cell r="W15">
            <v>2.7352941176470589</v>
          </cell>
          <cell r="X15">
            <v>2.7352941176470589</v>
          </cell>
          <cell r="Y15">
            <v>6.7727272727272725</v>
          </cell>
          <cell r="Z15">
            <v>0</v>
          </cell>
          <cell r="AA15">
            <v>0</v>
          </cell>
          <cell r="AB15">
            <v>2.1052631578947367</v>
          </cell>
          <cell r="AC15">
            <v>1</v>
          </cell>
          <cell r="AD15">
            <v>1</v>
          </cell>
          <cell r="AE15">
            <v>0</v>
          </cell>
        </row>
        <row r="16">
          <cell r="U16" t="str">
            <v>20</v>
          </cell>
          <cell r="V16">
            <v>5.558139534883721</v>
          </cell>
          <cell r="W16">
            <v>5.558139534883721</v>
          </cell>
          <cell r="X16">
            <v>5.558139534883721</v>
          </cell>
          <cell r="Y16">
            <v>3.7260273972602738</v>
          </cell>
          <cell r="Z16">
            <v>2.4857142857142858</v>
          </cell>
          <cell r="AA16">
            <v>1.5890151515151516</v>
          </cell>
          <cell r="AB16">
            <v>1.9061833688699361</v>
          </cell>
          <cell r="AC16">
            <v>2.1341632088520055</v>
          </cell>
          <cell r="AD16">
            <v>0</v>
          </cell>
          <cell r="AE16">
            <v>1.1696969696969697</v>
          </cell>
        </row>
        <row r="17">
          <cell r="U17" t="str">
            <v>21</v>
          </cell>
          <cell r="V17">
            <v>0</v>
          </cell>
          <cell r="W17">
            <v>0</v>
          </cell>
          <cell r="X17">
            <v>0</v>
          </cell>
          <cell r="Y17">
            <v>0</v>
          </cell>
          <cell r="Z17">
            <v>0</v>
          </cell>
          <cell r="AA17">
            <v>0</v>
          </cell>
          <cell r="AB17">
            <v>1</v>
          </cell>
          <cell r="AC17">
            <v>0</v>
          </cell>
          <cell r="AD17">
            <v>0</v>
          </cell>
          <cell r="AE17">
            <v>0</v>
          </cell>
        </row>
        <row r="18">
          <cell r="U18" t="str">
            <v>22</v>
          </cell>
          <cell r="V18">
            <v>6.1891891891891895</v>
          </cell>
          <cell r="W18">
            <v>6.1891891891891895</v>
          </cell>
          <cell r="X18">
            <v>6.1891891891891895</v>
          </cell>
          <cell r="Y18">
            <v>2.5172413793103448</v>
          </cell>
          <cell r="Z18">
            <v>5.7555555555555555</v>
          </cell>
          <cell r="AA18">
            <v>2.4747474747474749</v>
          </cell>
          <cell r="AB18">
            <v>1.9978165938864629</v>
          </cell>
          <cell r="AC18">
            <v>4.3153153153153152</v>
          </cell>
          <cell r="AD18">
            <v>1</v>
          </cell>
          <cell r="AE18">
            <v>1</v>
          </cell>
        </row>
        <row r="19">
          <cell r="U19" t="str">
            <v>23</v>
          </cell>
          <cell r="V19">
            <v>8.5980392156862742</v>
          </cell>
          <cell r="W19">
            <v>8.5980392156862742</v>
          </cell>
          <cell r="X19">
            <v>8.5980392156862742</v>
          </cell>
          <cell r="Y19">
            <v>5.8666666666666663</v>
          </cell>
          <cell r="Z19">
            <v>3.5674157303370788</v>
          </cell>
          <cell r="AA19">
            <v>3.7976878612716765</v>
          </cell>
          <cell r="AB19">
            <v>1.2410926365795725</v>
          </cell>
          <cell r="AC19">
            <v>3.6746203904555315</v>
          </cell>
          <cell r="AD19">
            <v>1</v>
          </cell>
          <cell r="AE19">
            <v>1</v>
          </cell>
        </row>
        <row r="20">
          <cell r="U20" t="str">
            <v>24</v>
          </cell>
          <cell r="V20">
            <v>2.8809523809523809</v>
          </cell>
          <cell r="W20">
            <v>2.8809523809523809</v>
          </cell>
          <cell r="X20">
            <v>2.8809523809523809</v>
          </cell>
          <cell r="Y20">
            <v>1</v>
          </cell>
          <cell r="Z20">
            <v>2.0641025641025643</v>
          </cell>
          <cell r="AA20">
            <v>2.1145833333333335</v>
          </cell>
          <cell r="AB20">
            <v>2.171875</v>
          </cell>
          <cell r="AC20">
            <v>0</v>
          </cell>
          <cell r="AD20">
            <v>0</v>
          </cell>
          <cell r="AE20">
            <v>0</v>
          </cell>
        </row>
        <row r="21">
          <cell r="U21" t="str">
            <v>25</v>
          </cell>
          <cell r="V21">
            <v>10.476495726495726</v>
          </cell>
          <cell r="W21">
            <v>10.476495726495726</v>
          </cell>
          <cell r="X21">
            <v>10.476495726495726</v>
          </cell>
          <cell r="Y21">
            <v>4.8466076696165192</v>
          </cell>
          <cell r="Z21">
            <v>4.6146044624746452</v>
          </cell>
          <cell r="AA21">
            <v>2.8327868852459015</v>
          </cell>
          <cell r="AB21">
            <v>1.7440904419321686</v>
          </cell>
          <cell r="AC21">
            <v>1.9585418155825589</v>
          </cell>
          <cell r="AD21">
            <v>1</v>
          </cell>
          <cell r="AE21">
            <v>1</v>
          </cell>
        </row>
        <row r="22">
          <cell r="U22" t="str">
            <v>26</v>
          </cell>
          <cell r="V22">
            <v>1.3571428571428572</v>
          </cell>
          <cell r="W22">
            <v>1.3571428571428572</v>
          </cell>
          <cell r="X22">
            <v>1.3571428571428572</v>
          </cell>
          <cell r="Y22">
            <v>1</v>
          </cell>
          <cell r="Z22">
            <v>0</v>
          </cell>
          <cell r="AA22">
            <v>0</v>
          </cell>
          <cell r="AB22">
            <v>0</v>
          </cell>
          <cell r="AC22">
            <v>0</v>
          </cell>
          <cell r="AD22">
            <v>0</v>
          </cell>
          <cell r="AE22">
            <v>0</v>
          </cell>
        </row>
        <row r="23">
          <cell r="U23" t="str">
            <v>27</v>
          </cell>
          <cell r="V23">
            <v>6.3194444444444446</v>
          </cell>
          <cell r="W23">
            <v>6.3194444444444446</v>
          </cell>
          <cell r="X23">
            <v>6.3194444444444446</v>
          </cell>
          <cell r="Y23">
            <v>3.78</v>
          </cell>
          <cell r="Z23">
            <v>2.8878504672897196</v>
          </cell>
          <cell r="AA23">
            <v>1.3832752613240418</v>
          </cell>
          <cell r="AB23">
            <v>1.4186046511627908</v>
          </cell>
          <cell r="AC23">
            <v>1</v>
          </cell>
          <cell r="AD23">
            <v>0</v>
          </cell>
          <cell r="AE23">
            <v>0</v>
          </cell>
        </row>
        <row r="24">
          <cell r="U24" t="str">
            <v>28</v>
          </cell>
          <cell r="V24">
            <v>3.324074074074074</v>
          </cell>
          <cell r="W24">
            <v>3.324074074074074</v>
          </cell>
          <cell r="X24">
            <v>3.324074074074074</v>
          </cell>
          <cell r="Y24">
            <v>2.0434782608695654</v>
          </cell>
          <cell r="Z24">
            <v>3.3833333333333333</v>
          </cell>
          <cell r="AA24">
            <v>1</v>
          </cell>
          <cell r="AB24">
            <v>0</v>
          </cell>
          <cell r="AC24">
            <v>1.6141304347826086</v>
          </cell>
          <cell r="AD24">
            <v>0</v>
          </cell>
          <cell r="AE24">
            <v>1</v>
          </cell>
        </row>
        <row r="25">
          <cell r="U25" t="str">
            <v>29</v>
          </cell>
          <cell r="V25">
            <v>5.3888888888888893</v>
          </cell>
          <cell r="W25">
            <v>5.3888888888888893</v>
          </cell>
          <cell r="X25">
            <v>5.3888888888888893</v>
          </cell>
          <cell r="Y25">
            <v>0</v>
          </cell>
          <cell r="Z25">
            <v>3.15</v>
          </cell>
          <cell r="AA25">
            <v>0</v>
          </cell>
          <cell r="AB25">
            <v>0</v>
          </cell>
          <cell r="AC25">
            <v>1.7319148936170212</v>
          </cell>
          <cell r="AD25">
            <v>0</v>
          </cell>
          <cell r="AE25">
            <v>0</v>
          </cell>
        </row>
        <row r="26">
          <cell r="U26" t="str">
            <v>30</v>
          </cell>
          <cell r="V26">
            <v>1.8620689655172413</v>
          </cell>
          <cell r="W26">
            <v>1.8620689655172413</v>
          </cell>
          <cell r="X26">
            <v>1.8620689655172413</v>
          </cell>
          <cell r="Y26">
            <v>1</v>
          </cell>
          <cell r="Z26">
            <v>1</v>
          </cell>
          <cell r="AA26">
            <v>1</v>
          </cell>
          <cell r="AB26">
            <v>0</v>
          </cell>
          <cell r="AC26">
            <v>1.7425742574257426</v>
          </cell>
          <cell r="AD26">
            <v>0</v>
          </cell>
          <cell r="AE26">
            <v>0</v>
          </cell>
        </row>
        <row r="27">
          <cell r="U27" t="str">
            <v>31</v>
          </cell>
          <cell r="V27">
            <v>8.2068965517241388</v>
          </cell>
          <cell r="W27">
            <v>8.2068965517241388</v>
          </cell>
          <cell r="X27">
            <v>8.2068965517241388</v>
          </cell>
          <cell r="Y27">
            <v>2.7515923566878979</v>
          </cell>
          <cell r="Z27">
            <v>2.2773109243697478</v>
          </cell>
          <cell r="AA27">
            <v>1.7770034843205575</v>
          </cell>
          <cell r="AB27">
            <v>1.9334811529933482</v>
          </cell>
          <cell r="AC27">
            <v>2.6776315789473686</v>
          </cell>
          <cell r="AD27">
            <v>0</v>
          </cell>
          <cell r="AE27">
            <v>0</v>
          </cell>
        </row>
        <row r="28">
          <cell r="U28" t="str">
            <v>32</v>
          </cell>
          <cell r="V28">
            <v>4.5016835016835017</v>
          </cell>
          <cell r="W28">
            <v>4.5016835016835017</v>
          </cell>
          <cell r="X28">
            <v>4.5016835016835017</v>
          </cell>
          <cell r="Y28">
            <v>1.2773109243697478</v>
          </cell>
          <cell r="Z28">
            <v>1.5308056872037914</v>
          </cell>
          <cell r="AA28">
            <v>1.3599088838268794</v>
          </cell>
          <cell r="AB28">
            <v>1.5829596412556053</v>
          </cell>
          <cell r="AC28">
            <v>0</v>
          </cell>
          <cell r="AD28">
            <v>0</v>
          </cell>
          <cell r="AE28">
            <v>0</v>
          </cell>
        </row>
        <row r="29">
          <cell r="U29" t="str">
            <v>33</v>
          </cell>
          <cell r="V29">
            <v>3.448101265822785</v>
          </cell>
          <cell r="W29">
            <v>3.448101265822785</v>
          </cell>
          <cell r="X29">
            <v>3.448101265822785</v>
          </cell>
          <cell r="Y29">
            <v>1.7723577235772359</v>
          </cell>
          <cell r="Z29">
            <v>1.1871657754010696</v>
          </cell>
          <cell r="AA29">
            <v>1.4444444444444444</v>
          </cell>
          <cell r="AB29">
            <v>1</v>
          </cell>
          <cell r="AC29">
            <v>0</v>
          </cell>
          <cell r="AD29">
            <v>0</v>
          </cell>
          <cell r="AE29">
            <v>0</v>
          </cell>
        </row>
        <row r="30">
          <cell r="U30" t="str">
            <v>35</v>
          </cell>
          <cell r="V30">
            <v>3.9130434782608696</v>
          </cell>
          <cell r="W30">
            <v>3.9130434782608696</v>
          </cell>
          <cell r="X30">
            <v>3.9130434782608696</v>
          </cell>
          <cell r="Y30">
            <v>0</v>
          </cell>
          <cell r="Z30">
            <v>0</v>
          </cell>
          <cell r="AA30">
            <v>0</v>
          </cell>
          <cell r="AB30">
            <v>0</v>
          </cell>
          <cell r="AC30">
            <v>0</v>
          </cell>
          <cell r="AD30">
            <v>0</v>
          </cell>
          <cell r="AE30">
            <v>0</v>
          </cell>
        </row>
        <row r="31">
          <cell r="U31" t="str">
            <v>37</v>
          </cell>
          <cell r="V31">
            <v>26</v>
          </cell>
          <cell r="W31">
            <v>26</v>
          </cell>
          <cell r="X31">
            <v>26</v>
          </cell>
          <cell r="Y31">
            <v>2.5357142857142856</v>
          </cell>
          <cell r="Z31">
            <v>0</v>
          </cell>
          <cell r="AA31">
            <v>2.625</v>
          </cell>
          <cell r="AB31">
            <v>0</v>
          </cell>
          <cell r="AC31">
            <v>0</v>
          </cell>
          <cell r="AD31">
            <v>0</v>
          </cell>
          <cell r="AE31">
            <v>0</v>
          </cell>
        </row>
        <row r="32">
          <cell r="U32" t="str">
            <v>38</v>
          </cell>
          <cell r="V32">
            <v>9</v>
          </cell>
          <cell r="W32">
            <v>9</v>
          </cell>
          <cell r="X32">
            <v>9</v>
          </cell>
          <cell r="Y32">
            <v>2.125</v>
          </cell>
          <cell r="Z32">
            <v>0</v>
          </cell>
          <cell r="AA32">
            <v>1</v>
          </cell>
          <cell r="AB32">
            <v>1.8</v>
          </cell>
          <cell r="AC32">
            <v>0</v>
          </cell>
          <cell r="AD32">
            <v>0</v>
          </cell>
          <cell r="AE32">
            <v>0</v>
          </cell>
        </row>
        <row r="33">
          <cell r="U33" t="str">
            <v>41</v>
          </cell>
          <cell r="V33">
            <v>11.592057761732852</v>
          </cell>
          <cell r="W33">
            <v>11.592057761732852</v>
          </cell>
          <cell r="X33">
            <v>11.592057761732852</v>
          </cell>
          <cell r="Y33">
            <v>5.3210227272727275</v>
          </cell>
          <cell r="Z33">
            <v>3.2789526686807653</v>
          </cell>
          <cell r="AA33">
            <v>2.8898776418242491</v>
          </cell>
          <cell r="AB33">
            <v>1.4013722126929673</v>
          </cell>
          <cell r="AC33">
            <v>2.218928757150286</v>
          </cell>
          <cell r="AD33">
            <v>1</v>
          </cell>
          <cell r="AE33">
            <v>1.2836968856386333</v>
          </cell>
        </row>
        <row r="34">
          <cell r="U34" t="str">
            <v>42</v>
          </cell>
          <cell r="V34">
            <v>2.5949367088607596</v>
          </cell>
          <cell r="W34">
            <v>2.5949367088607596</v>
          </cell>
          <cell r="X34">
            <v>2.5949367088607596</v>
          </cell>
          <cell r="Y34">
            <v>2.5434782608695654</v>
          </cell>
          <cell r="Z34">
            <v>1.44</v>
          </cell>
          <cell r="AA34">
            <v>1</v>
          </cell>
          <cell r="AB34">
            <v>0</v>
          </cell>
          <cell r="AC34">
            <v>1.3513909224011713</v>
          </cell>
          <cell r="AD34">
            <v>0</v>
          </cell>
          <cell r="AE34">
            <v>0</v>
          </cell>
        </row>
        <row r="35">
          <cell r="U35" t="str">
            <v>43</v>
          </cell>
          <cell r="V35">
            <v>31.507317073170732</v>
          </cell>
          <cell r="W35">
            <v>31.507317073170732</v>
          </cell>
          <cell r="X35">
            <v>31.507317073170732</v>
          </cell>
          <cell r="Y35">
            <v>30.196172248803826</v>
          </cell>
          <cell r="Z35">
            <v>16.439363817097416</v>
          </cell>
          <cell r="AA35">
            <v>7.0790441176470589</v>
          </cell>
          <cell r="AB35">
            <v>1.6525490196078432</v>
          </cell>
          <cell r="AC35">
            <v>1.2781423523472994</v>
          </cell>
          <cell r="AD35">
            <v>1.4762658227848102</v>
          </cell>
          <cell r="AE35">
            <v>2.861089187056038</v>
          </cell>
        </row>
        <row r="36">
          <cell r="U36" t="str">
            <v>45</v>
          </cell>
          <cell r="V36">
            <v>48.378099173553721</v>
          </cell>
          <cell r="W36">
            <v>48.378099173553721</v>
          </cell>
          <cell r="X36">
            <v>48.378099173553721</v>
          </cell>
          <cell r="Y36">
            <v>18.717391304347824</v>
          </cell>
          <cell r="Z36">
            <v>6.86013986013986</v>
          </cell>
          <cell r="AA36">
            <v>7.7666666666666666</v>
          </cell>
          <cell r="AB36">
            <v>1.9523809523809523</v>
          </cell>
          <cell r="AC36">
            <v>0</v>
          </cell>
          <cell r="AD36">
            <v>0</v>
          </cell>
          <cell r="AE36">
            <v>1</v>
          </cell>
        </row>
        <row r="37">
          <cell r="U37" t="str">
            <v>46</v>
          </cell>
          <cell r="V37">
            <v>46.016129032258064</v>
          </cell>
          <cell r="W37">
            <v>46.016129032258064</v>
          </cell>
          <cell r="X37">
            <v>46.016129032258064</v>
          </cell>
          <cell r="Y37">
            <v>31.968085106382979</v>
          </cell>
          <cell r="Z37">
            <v>11.012681159420289</v>
          </cell>
          <cell r="AA37">
            <v>4.75</v>
          </cell>
          <cell r="AB37">
            <v>1.525731584258325</v>
          </cell>
          <cell r="AC37">
            <v>2.0464135021097047</v>
          </cell>
          <cell r="AD37">
            <v>0</v>
          </cell>
          <cell r="AE37">
            <v>1.7630996309963101</v>
          </cell>
        </row>
        <row r="38">
          <cell r="U38" t="str">
            <v>47</v>
          </cell>
          <cell r="V38">
            <v>40.751552795031053</v>
          </cell>
          <cell r="W38">
            <v>40.751552795031053</v>
          </cell>
          <cell r="X38">
            <v>40.751552795031053</v>
          </cell>
          <cell r="Y38">
            <v>12.087179487179487</v>
          </cell>
          <cell r="Z38">
            <v>8.6751824817518255</v>
          </cell>
          <cell r="AA38">
            <v>3.0146750524109014</v>
          </cell>
          <cell r="AB38">
            <v>2.2811980033277872</v>
          </cell>
          <cell r="AC38">
            <v>1.4767277856135401</v>
          </cell>
          <cell r="AD38">
            <v>0</v>
          </cell>
          <cell r="AE38">
            <v>1</v>
          </cell>
        </row>
        <row r="39">
          <cell r="U39" t="str">
            <v>49</v>
          </cell>
          <cell r="V39">
            <v>6.4018691588785046</v>
          </cell>
          <cell r="W39">
            <v>6.4018691588785046</v>
          </cell>
          <cell r="X39">
            <v>6.4018691588785046</v>
          </cell>
          <cell r="Y39">
            <v>3.1904761904761907</v>
          </cell>
          <cell r="Z39">
            <v>4.1686274509803924</v>
          </cell>
          <cell r="AA39">
            <v>1.577223088923557</v>
          </cell>
          <cell r="AB39">
            <v>1.9540229885057472</v>
          </cell>
          <cell r="AC39">
            <v>1</v>
          </cell>
          <cell r="AD39">
            <v>0</v>
          </cell>
          <cell r="AE39">
            <v>1</v>
          </cell>
        </row>
        <row r="40">
          <cell r="U40" t="str">
            <v>50</v>
          </cell>
          <cell r="V40">
            <v>2.1111111111111112</v>
          </cell>
          <cell r="W40">
            <v>2.1111111111111112</v>
          </cell>
          <cell r="X40">
            <v>2.1111111111111112</v>
          </cell>
          <cell r="Y40">
            <v>0</v>
          </cell>
          <cell r="Z40">
            <v>0</v>
          </cell>
          <cell r="AA40">
            <v>0</v>
          </cell>
          <cell r="AB40">
            <v>0</v>
          </cell>
          <cell r="AC40">
            <v>0</v>
          </cell>
          <cell r="AD40">
            <v>0</v>
          </cell>
          <cell r="AE40">
            <v>0</v>
          </cell>
        </row>
        <row r="41">
          <cell r="U41" t="str">
            <v>51</v>
          </cell>
          <cell r="V41">
            <v>1</v>
          </cell>
          <cell r="W41">
            <v>1</v>
          </cell>
          <cell r="X41">
            <v>1</v>
          </cell>
          <cell r="Y41">
            <v>0</v>
          </cell>
          <cell r="Z41">
            <v>0</v>
          </cell>
          <cell r="AA41">
            <v>0</v>
          </cell>
          <cell r="AB41">
            <v>0</v>
          </cell>
          <cell r="AC41">
            <v>0</v>
          </cell>
          <cell r="AD41">
            <v>0</v>
          </cell>
          <cell r="AE41">
            <v>1</v>
          </cell>
        </row>
        <row r="42">
          <cell r="U42" t="str">
            <v>52</v>
          </cell>
          <cell r="V42">
            <v>4.2661870503597124</v>
          </cell>
          <cell r="W42">
            <v>4.2661870503597124</v>
          </cell>
          <cell r="X42">
            <v>4.2661870503597124</v>
          </cell>
          <cell r="Y42">
            <v>1.8310810810810811</v>
          </cell>
          <cell r="Z42">
            <v>2.5748031496062991</v>
          </cell>
          <cell r="AA42">
            <v>5.2532467532467528</v>
          </cell>
          <cell r="AB42">
            <v>2.1004784688995217</v>
          </cell>
          <cell r="AC42">
            <v>0</v>
          </cell>
          <cell r="AD42">
            <v>0</v>
          </cell>
          <cell r="AE42">
            <v>0</v>
          </cell>
        </row>
        <row r="43">
          <cell r="U43" t="str">
            <v>53</v>
          </cell>
          <cell r="V43">
            <v>2.75</v>
          </cell>
          <cell r="W43">
            <v>2.75</v>
          </cell>
          <cell r="X43">
            <v>2.75</v>
          </cell>
          <cell r="Y43">
            <v>0</v>
          </cell>
          <cell r="Z43">
            <v>3.4594594594594597</v>
          </cell>
          <cell r="AA43">
            <v>0</v>
          </cell>
          <cell r="AB43">
            <v>0</v>
          </cell>
          <cell r="AC43">
            <v>0</v>
          </cell>
          <cell r="AD43">
            <v>0</v>
          </cell>
          <cell r="AE43">
            <v>0</v>
          </cell>
        </row>
        <row r="44">
          <cell r="U44" t="str">
            <v>55</v>
          </cell>
          <cell r="V44">
            <v>1.5591836734693878</v>
          </cell>
          <cell r="W44">
            <v>1.5591836734693878</v>
          </cell>
          <cell r="X44">
            <v>1.5591836734693878</v>
          </cell>
          <cell r="Y44">
            <v>1.3830645161290323</v>
          </cell>
          <cell r="Z44">
            <v>1.5654952076677315</v>
          </cell>
          <cell r="AA44">
            <v>1</v>
          </cell>
          <cell r="AB44">
            <v>1.447870778267254</v>
          </cell>
          <cell r="AC44">
            <v>1</v>
          </cell>
          <cell r="AD44">
            <v>0</v>
          </cell>
          <cell r="AE44">
            <v>1</v>
          </cell>
        </row>
        <row r="45">
          <cell r="U45" t="str">
            <v>56</v>
          </cell>
          <cell r="V45">
            <v>25.28</v>
          </cell>
          <cell r="W45">
            <v>25.28</v>
          </cell>
          <cell r="X45">
            <v>25.28</v>
          </cell>
          <cell r="Y45">
            <v>12.611702127659575</v>
          </cell>
          <cell r="Z45">
            <v>9.608040201005025</v>
          </cell>
          <cell r="AA45">
            <v>6.4326923076923075</v>
          </cell>
          <cell r="AB45">
            <v>0</v>
          </cell>
          <cell r="AC45">
            <v>0</v>
          </cell>
          <cell r="AD45">
            <v>0</v>
          </cell>
          <cell r="AE45">
            <v>0</v>
          </cell>
        </row>
        <row r="46">
          <cell r="U46" t="str">
            <v>58</v>
          </cell>
          <cell r="V46">
            <v>2.1052631578947367</v>
          </cell>
          <cell r="W46">
            <v>2.1052631578947367</v>
          </cell>
          <cell r="X46">
            <v>2.1052631578947367</v>
          </cell>
          <cell r="Y46">
            <v>0</v>
          </cell>
          <cell r="Z46">
            <v>1.903225806451613</v>
          </cell>
          <cell r="AA46">
            <v>0</v>
          </cell>
          <cell r="AB46">
            <v>0</v>
          </cell>
          <cell r="AC46">
            <v>0</v>
          </cell>
          <cell r="AD46">
            <v>1.3021739130434782</v>
          </cell>
          <cell r="AE46">
            <v>0</v>
          </cell>
        </row>
        <row r="47">
          <cell r="U47" t="str">
            <v>59</v>
          </cell>
          <cell r="V47">
            <v>1.175</v>
          </cell>
          <cell r="W47">
            <v>1.175</v>
          </cell>
          <cell r="X47">
            <v>1.175</v>
          </cell>
          <cell r="Y47">
            <v>1</v>
          </cell>
          <cell r="Z47">
            <v>0</v>
          </cell>
          <cell r="AA47">
            <v>0</v>
          </cell>
          <cell r="AB47">
            <v>0</v>
          </cell>
          <cell r="AC47">
            <v>0</v>
          </cell>
          <cell r="AD47">
            <v>0</v>
          </cell>
          <cell r="AE47">
            <v>0</v>
          </cell>
        </row>
        <row r="48">
          <cell r="U48" t="str">
            <v>60</v>
          </cell>
          <cell r="V48">
            <v>1</v>
          </cell>
          <cell r="W48">
            <v>1</v>
          </cell>
          <cell r="X48">
            <v>1</v>
          </cell>
          <cell r="Y48">
            <v>0</v>
          </cell>
          <cell r="Z48">
            <v>0</v>
          </cell>
          <cell r="AA48">
            <v>0</v>
          </cell>
          <cell r="AB48">
            <v>0</v>
          </cell>
          <cell r="AC48">
            <v>0</v>
          </cell>
          <cell r="AD48">
            <v>0</v>
          </cell>
          <cell r="AE48">
            <v>0</v>
          </cell>
        </row>
        <row r="49">
          <cell r="U49" t="str">
            <v>61</v>
          </cell>
          <cell r="V49">
            <v>1.8888888888888888</v>
          </cell>
          <cell r="W49">
            <v>1.8888888888888888</v>
          </cell>
          <cell r="X49">
            <v>1.8888888888888888</v>
          </cell>
          <cell r="Y49">
            <v>0</v>
          </cell>
          <cell r="Z49">
            <v>0</v>
          </cell>
          <cell r="AA49">
            <v>0</v>
          </cell>
          <cell r="AB49">
            <v>0</v>
          </cell>
          <cell r="AC49">
            <v>0</v>
          </cell>
          <cell r="AD49">
            <v>0</v>
          </cell>
          <cell r="AE49">
            <v>0</v>
          </cell>
        </row>
        <row r="50">
          <cell r="U50" t="str">
            <v>62</v>
          </cell>
          <cell r="V50">
            <v>3.0769230769230771</v>
          </cell>
          <cell r="W50">
            <v>3.0769230769230771</v>
          </cell>
          <cell r="X50">
            <v>3.0769230769230771</v>
          </cell>
          <cell r="Y50">
            <v>1</v>
          </cell>
          <cell r="Z50">
            <v>1</v>
          </cell>
          <cell r="AA50">
            <v>1</v>
          </cell>
          <cell r="AB50">
            <v>0</v>
          </cell>
          <cell r="AC50">
            <v>0</v>
          </cell>
          <cell r="AD50">
            <v>0</v>
          </cell>
          <cell r="AE50">
            <v>0</v>
          </cell>
        </row>
        <row r="51">
          <cell r="U51" t="str">
            <v>63</v>
          </cell>
          <cell r="V51">
            <v>1</v>
          </cell>
          <cell r="W51">
            <v>1</v>
          </cell>
          <cell r="X51">
            <v>1</v>
          </cell>
          <cell r="Y51">
            <v>0</v>
          </cell>
          <cell r="Z51">
            <v>0</v>
          </cell>
          <cell r="AA51">
            <v>0</v>
          </cell>
          <cell r="AB51">
            <v>0</v>
          </cell>
          <cell r="AC51">
            <v>0</v>
          </cell>
          <cell r="AD51">
            <v>0</v>
          </cell>
          <cell r="AE51">
            <v>0</v>
          </cell>
        </row>
        <row r="52">
          <cell r="U52" t="str">
            <v>64</v>
          </cell>
          <cell r="V52">
            <v>4.9303482587064673</v>
          </cell>
          <cell r="W52">
            <v>4.9303482587064673</v>
          </cell>
          <cell r="X52">
            <v>4.9303482587064673</v>
          </cell>
          <cell r="Y52">
            <v>5.729166666666667</v>
          </cell>
          <cell r="Z52">
            <v>3.0606060606060606</v>
          </cell>
          <cell r="AA52">
            <v>2.1888111888111887</v>
          </cell>
          <cell r="AB52">
            <v>1.7656903765690377</v>
          </cell>
          <cell r="AC52">
            <v>1</v>
          </cell>
          <cell r="AD52">
            <v>1.998091603053435</v>
          </cell>
          <cell r="AE52">
            <v>1</v>
          </cell>
        </row>
        <row r="53">
          <cell r="U53" t="str">
            <v>65</v>
          </cell>
          <cell r="V53">
            <v>3.1</v>
          </cell>
          <cell r="W53">
            <v>3.1</v>
          </cell>
          <cell r="X53">
            <v>3.1</v>
          </cell>
          <cell r="Y53">
            <v>0</v>
          </cell>
          <cell r="Z53">
            <v>0</v>
          </cell>
          <cell r="AA53">
            <v>1.4102564102564104</v>
          </cell>
          <cell r="AB53">
            <v>1</v>
          </cell>
          <cell r="AC53">
            <v>0</v>
          </cell>
          <cell r="AD53">
            <v>0</v>
          </cell>
          <cell r="AE53">
            <v>0</v>
          </cell>
        </row>
        <row r="54">
          <cell r="U54" t="str">
            <v>66</v>
          </cell>
          <cell r="V54">
            <v>3.8879999999999999</v>
          </cell>
          <cell r="W54">
            <v>3.8879999999999999</v>
          </cell>
          <cell r="X54">
            <v>3.8879999999999999</v>
          </cell>
          <cell r="Y54">
            <v>1.5391304347826087</v>
          </cell>
          <cell r="Z54">
            <v>2.0779220779220777</v>
          </cell>
          <cell r="AA54">
            <v>1</v>
          </cell>
          <cell r="AB54">
            <v>0</v>
          </cell>
          <cell r="AC54">
            <v>1</v>
          </cell>
          <cell r="AD54">
            <v>1</v>
          </cell>
          <cell r="AE54">
            <v>0</v>
          </cell>
        </row>
        <row r="55">
          <cell r="U55" t="str">
            <v>68</v>
          </cell>
          <cell r="V55">
            <v>4.8154613466334162</v>
          </cell>
          <cell r="W55">
            <v>4.8154613466334162</v>
          </cell>
          <cell r="X55">
            <v>4.8154613466334162</v>
          </cell>
          <cell r="Y55">
            <v>2.0639534883720931</v>
          </cell>
          <cell r="Z55">
            <v>2.4722222222222223</v>
          </cell>
          <cell r="AA55">
            <v>1</v>
          </cell>
          <cell r="AB55">
            <v>2.0919540229885056</v>
          </cell>
          <cell r="AC55">
            <v>0</v>
          </cell>
          <cell r="AD55">
            <v>0</v>
          </cell>
          <cell r="AE55">
            <v>0</v>
          </cell>
        </row>
        <row r="56">
          <cell r="U56" t="str">
            <v>69</v>
          </cell>
          <cell r="V56">
            <v>4.5197368421052628</v>
          </cell>
          <cell r="W56">
            <v>4.5197368421052628</v>
          </cell>
          <cell r="X56">
            <v>4.5197368421052628</v>
          </cell>
          <cell r="Y56">
            <v>4.2</v>
          </cell>
          <cell r="Z56">
            <v>1</v>
          </cell>
          <cell r="AA56">
            <v>2.2916666666666665</v>
          </cell>
          <cell r="AB56">
            <v>0</v>
          </cell>
          <cell r="AC56">
            <v>0</v>
          </cell>
          <cell r="AD56">
            <v>0</v>
          </cell>
          <cell r="AE56">
            <v>0</v>
          </cell>
        </row>
        <row r="57">
          <cell r="U57" t="str">
            <v>70</v>
          </cell>
          <cell r="V57">
            <v>3.6066350710900474</v>
          </cell>
          <cell r="W57">
            <v>3.6066350710900474</v>
          </cell>
          <cell r="X57">
            <v>3.6066350710900474</v>
          </cell>
          <cell r="Y57">
            <v>1</v>
          </cell>
          <cell r="Z57">
            <v>1.736842105263158</v>
          </cell>
          <cell r="AA57">
            <v>2.5686274509803924</v>
          </cell>
          <cell r="AB57">
            <v>0</v>
          </cell>
          <cell r="AC57">
            <v>0</v>
          </cell>
          <cell r="AD57">
            <v>0</v>
          </cell>
          <cell r="AE57">
            <v>0</v>
          </cell>
        </row>
        <row r="58">
          <cell r="U58" t="str">
            <v>71</v>
          </cell>
          <cell r="V58">
            <v>10.44186046511628</v>
          </cell>
          <cell r="W58">
            <v>10.44186046511628</v>
          </cell>
          <cell r="X58">
            <v>10.44186046511628</v>
          </cell>
          <cell r="Y58">
            <v>4.2179487179487181</v>
          </cell>
          <cell r="Z58">
            <v>1.7250996015936255</v>
          </cell>
          <cell r="AA58">
            <v>1.9148936170212767</v>
          </cell>
          <cell r="AB58">
            <v>0</v>
          </cell>
          <cell r="AC58">
            <v>0</v>
          </cell>
          <cell r="AD58">
            <v>1.5108055009823183</v>
          </cell>
          <cell r="AE58">
            <v>1.2677764565992866</v>
          </cell>
        </row>
        <row r="59">
          <cell r="U59" t="str">
            <v>72</v>
          </cell>
          <cell r="V59">
            <v>2.2222222222222223</v>
          </cell>
          <cell r="W59">
            <v>2.2222222222222223</v>
          </cell>
          <cell r="X59">
            <v>2.2222222222222223</v>
          </cell>
          <cell r="Y59">
            <v>0</v>
          </cell>
          <cell r="Z59">
            <v>0</v>
          </cell>
          <cell r="AA59">
            <v>0</v>
          </cell>
          <cell r="AB59">
            <v>1</v>
          </cell>
          <cell r="AC59">
            <v>0</v>
          </cell>
          <cell r="AD59">
            <v>0</v>
          </cell>
          <cell r="AE59">
            <v>0</v>
          </cell>
        </row>
        <row r="60">
          <cell r="U60" t="str">
            <v>73</v>
          </cell>
          <cell r="V60">
            <v>7.5511363636363633</v>
          </cell>
          <cell r="W60">
            <v>7.5511363636363633</v>
          </cell>
          <cell r="X60">
            <v>7.5511363636363633</v>
          </cell>
          <cell r="Y60">
            <v>2.0439560439560438</v>
          </cell>
          <cell r="Z60">
            <v>1.748917748917749</v>
          </cell>
          <cell r="AA60">
            <v>1</v>
          </cell>
          <cell r="AB60">
            <v>2.3076923076923075</v>
          </cell>
          <cell r="AC60">
            <v>1</v>
          </cell>
          <cell r="AD60">
            <v>0</v>
          </cell>
          <cell r="AE60">
            <v>0</v>
          </cell>
        </row>
        <row r="61">
          <cell r="U61" t="str">
            <v>74</v>
          </cell>
          <cell r="V61">
            <v>2.8529411764705883</v>
          </cell>
          <cell r="W61">
            <v>2.8529411764705883</v>
          </cell>
          <cell r="X61">
            <v>2.8529411764705883</v>
          </cell>
          <cell r="Y61">
            <v>1</v>
          </cell>
          <cell r="Z61">
            <v>2.4</v>
          </cell>
          <cell r="AA61">
            <v>0</v>
          </cell>
          <cell r="AB61">
            <v>1</v>
          </cell>
          <cell r="AC61">
            <v>1</v>
          </cell>
          <cell r="AD61">
            <v>0</v>
          </cell>
          <cell r="AE61">
            <v>0</v>
          </cell>
        </row>
        <row r="62">
          <cell r="U62" t="str">
            <v>75</v>
          </cell>
          <cell r="V62">
            <v>1.9523809523809523</v>
          </cell>
          <cell r="W62">
            <v>1.9523809523809523</v>
          </cell>
          <cell r="X62">
            <v>1.9523809523809523</v>
          </cell>
          <cell r="Y62">
            <v>1</v>
          </cell>
          <cell r="Z62">
            <v>0</v>
          </cell>
          <cell r="AA62">
            <v>0</v>
          </cell>
          <cell r="AB62">
            <v>0</v>
          </cell>
          <cell r="AC62">
            <v>0</v>
          </cell>
          <cell r="AD62">
            <v>0</v>
          </cell>
          <cell r="AE62">
            <v>0</v>
          </cell>
        </row>
        <row r="63">
          <cell r="U63" t="str">
            <v>77</v>
          </cell>
          <cell r="V63">
            <v>3.273927392739274</v>
          </cell>
          <cell r="W63">
            <v>3.273927392739274</v>
          </cell>
          <cell r="X63">
            <v>3.273927392739274</v>
          </cell>
          <cell r="Y63">
            <v>1</v>
          </cell>
          <cell r="Z63">
            <v>1</v>
          </cell>
          <cell r="AA63">
            <v>0</v>
          </cell>
          <cell r="AB63">
            <v>1</v>
          </cell>
          <cell r="AC63">
            <v>0</v>
          </cell>
          <cell r="AD63">
            <v>0</v>
          </cell>
          <cell r="AE63">
            <v>0</v>
          </cell>
        </row>
        <row r="64">
          <cell r="U64" t="str">
            <v>78</v>
          </cell>
          <cell r="V64">
            <v>1.8604651162790697</v>
          </cell>
          <cell r="W64">
            <v>1.8604651162790697</v>
          </cell>
          <cell r="X64">
            <v>1.8604651162790697</v>
          </cell>
          <cell r="Y64">
            <v>0</v>
          </cell>
          <cell r="Z64">
            <v>0</v>
          </cell>
          <cell r="AA64">
            <v>0</v>
          </cell>
          <cell r="AB64">
            <v>0</v>
          </cell>
          <cell r="AC64">
            <v>0</v>
          </cell>
          <cell r="AD64">
            <v>0</v>
          </cell>
          <cell r="AE64">
            <v>0</v>
          </cell>
        </row>
        <row r="65">
          <cell r="U65" t="str">
            <v>79</v>
          </cell>
          <cell r="V65">
            <v>11.664</v>
          </cell>
          <cell r="W65">
            <v>11.664</v>
          </cell>
          <cell r="X65">
            <v>11.664</v>
          </cell>
          <cell r="Y65">
            <v>2.6170212765957448</v>
          </cell>
          <cell r="Z65">
            <v>1</v>
          </cell>
          <cell r="AA65">
            <v>1.1485411140583555</v>
          </cell>
          <cell r="AB65">
            <v>1</v>
          </cell>
          <cell r="AC65">
            <v>1</v>
          </cell>
          <cell r="AD65">
            <v>0</v>
          </cell>
          <cell r="AE65">
            <v>0</v>
          </cell>
        </row>
        <row r="66">
          <cell r="U66" t="str">
            <v>80</v>
          </cell>
          <cell r="V66">
            <v>0</v>
          </cell>
          <cell r="W66">
            <v>0</v>
          </cell>
          <cell r="X66">
            <v>0</v>
          </cell>
          <cell r="Y66">
            <v>0</v>
          </cell>
          <cell r="Z66">
            <v>0</v>
          </cell>
          <cell r="AA66">
            <v>1</v>
          </cell>
          <cell r="AB66">
            <v>0</v>
          </cell>
          <cell r="AC66">
            <v>0</v>
          </cell>
          <cell r="AD66">
            <v>0</v>
          </cell>
          <cell r="AE66">
            <v>0</v>
          </cell>
        </row>
        <row r="67">
          <cell r="U67" t="str">
            <v>81</v>
          </cell>
          <cell r="V67">
            <v>4.617647058823529</v>
          </cell>
          <cell r="W67">
            <v>4.617647058823529</v>
          </cell>
          <cell r="X67">
            <v>4.617647058823529</v>
          </cell>
          <cell r="Y67">
            <v>2.0448717948717947</v>
          </cell>
          <cell r="Z67">
            <v>1.1574803149606299</v>
          </cell>
          <cell r="AA67">
            <v>2.1</v>
          </cell>
          <cell r="AB67">
            <v>1.4233870967741935</v>
          </cell>
          <cell r="AC67">
            <v>1</v>
          </cell>
          <cell r="AD67">
            <v>1</v>
          </cell>
          <cell r="AE67">
            <v>0</v>
          </cell>
        </row>
        <row r="68">
          <cell r="U68" t="str">
            <v>82</v>
          </cell>
          <cell r="V68">
            <v>12.854014598540147</v>
          </cell>
          <cell r="W68">
            <v>12.854014598540147</v>
          </cell>
          <cell r="X68">
            <v>12.854014598540147</v>
          </cell>
          <cell r="Y68">
            <v>5.7313432835820892</v>
          </cell>
          <cell r="Z68">
            <v>2.8333333333333335</v>
          </cell>
          <cell r="AA68">
            <v>1.9278350515463918</v>
          </cell>
          <cell r="AB68">
            <v>1.3674911660777385</v>
          </cell>
          <cell r="AC68">
            <v>0</v>
          </cell>
          <cell r="AD68">
            <v>1.1577840112201963</v>
          </cell>
          <cell r="AE68">
            <v>1</v>
          </cell>
        </row>
        <row r="69">
          <cell r="U69" t="str">
            <v>84</v>
          </cell>
          <cell r="V69">
            <v>2.375</v>
          </cell>
          <cell r="W69">
            <v>2.375</v>
          </cell>
          <cell r="X69">
            <v>2.375</v>
          </cell>
          <cell r="Y69">
            <v>0</v>
          </cell>
          <cell r="Z69">
            <v>0</v>
          </cell>
          <cell r="AA69">
            <v>0</v>
          </cell>
          <cell r="AB69">
            <v>0</v>
          </cell>
          <cell r="AC69">
            <v>0</v>
          </cell>
          <cell r="AD69">
            <v>0</v>
          </cell>
          <cell r="AE69">
            <v>1</v>
          </cell>
        </row>
        <row r="70">
          <cell r="U70" t="str">
            <v>85</v>
          </cell>
          <cell r="V70">
            <v>6.9298245614035086</v>
          </cell>
          <cell r="W70">
            <v>6.9298245614035086</v>
          </cell>
          <cell r="X70">
            <v>6.9298245614035086</v>
          </cell>
          <cell r="Y70">
            <v>6.6976744186046515</v>
          </cell>
          <cell r="Z70">
            <v>4.8974358974358978</v>
          </cell>
          <cell r="AA70">
            <v>2.4764331210191082</v>
          </cell>
          <cell r="AB70">
            <v>1.3580021873860737</v>
          </cell>
          <cell r="AC70">
            <v>1.7953103448275862</v>
          </cell>
          <cell r="AD70">
            <v>1.2581918673509673</v>
          </cell>
          <cell r="AE70">
            <v>0</v>
          </cell>
        </row>
        <row r="71">
          <cell r="U71" t="str">
            <v>86</v>
          </cell>
          <cell r="V71">
            <v>3.7289073305670817</v>
          </cell>
          <cell r="W71">
            <v>3.7289073305670817</v>
          </cell>
          <cell r="X71">
            <v>3.7289073305670817</v>
          </cell>
          <cell r="Y71">
            <v>3.6949152542372881</v>
          </cell>
          <cell r="Z71">
            <v>2.4668367346938775</v>
          </cell>
          <cell r="AA71">
            <v>1.1346998535871156</v>
          </cell>
          <cell r="AB71">
            <v>2.3448275862068964</v>
          </cell>
          <cell r="AC71">
            <v>1</v>
          </cell>
          <cell r="AD71">
            <v>0</v>
          </cell>
          <cell r="AE71">
            <v>1</v>
          </cell>
        </row>
        <row r="72">
          <cell r="U72" t="str">
            <v>87</v>
          </cell>
          <cell r="V72">
            <v>1</v>
          </cell>
          <cell r="W72">
            <v>1</v>
          </cell>
          <cell r="X72">
            <v>1</v>
          </cell>
          <cell r="Y72">
            <v>0</v>
          </cell>
          <cell r="Z72">
            <v>0</v>
          </cell>
          <cell r="AA72">
            <v>0</v>
          </cell>
          <cell r="AB72">
            <v>0</v>
          </cell>
          <cell r="AC72">
            <v>0</v>
          </cell>
          <cell r="AD72">
            <v>0</v>
          </cell>
          <cell r="AE72">
            <v>0</v>
          </cell>
        </row>
        <row r="73">
          <cell r="U73" t="str">
            <v>88</v>
          </cell>
          <cell r="V73">
            <v>3.7272727272727271</v>
          </cell>
          <cell r="W73">
            <v>3.7272727272727271</v>
          </cell>
          <cell r="X73">
            <v>3.7272727272727271</v>
          </cell>
          <cell r="Y73">
            <v>0</v>
          </cell>
          <cell r="Z73">
            <v>0</v>
          </cell>
          <cell r="AA73">
            <v>0</v>
          </cell>
          <cell r="AB73">
            <v>0</v>
          </cell>
          <cell r="AC73">
            <v>0</v>
          </cell>
          <cell r="AD73">
            <v>0</v>
          </cell>
          <cell r="AE73">
            <v>0</v>
          </cell>
        </row>
        <row r="74">
          <cell r="U74" t="str">
            <v>90</v>
          </cell>
          <cell r="V74">
            <v>7.1136363636363633</v>
          </cell>
          <cell r="W74">
            <v>7.1136363636363633</v>
          </cell>
          <cell r="X74">
            <v>7.1136363636363633</v>
          </cell>
          <cell r="Y74">
            <v>0</v>
          </cell>
          <cell r="Z74">
            <v>0</v>
          </cell>
          <cell r="AA74">
            <v>0</v>
          </cell>
          <cell r="AB74">
            <v>0</v>
          </cell>
          <cell r="AC74">
            <v>0</v>
          </cell>
          <cell r="AD74">
            <v>0</v>
          </cell>
          <cell r="AE74">
            <v>0</v>
          </cell>
        </row>
        <row r="75">
          <cell r="U75" t="str">
            <v>93</v>
          </cell>
          <cell r="V75">
            <v>5.3488372093023253</v>
          </cell>
          <cell r="W75">
            <v>5.3488372093023253</v>
          </cell>
          <cell r="X75">
            <v>5.3488372093023253</v>
          </cell>
          <cell r="Y75">
            <v>0</v>
          </cell>
          <cell r="Z75">
            <v>0</v>
          </cell>
          <cell r="AA75">
            <v>0</v>
          </cell>
          <cell r="AB75">
            <v>0</v>
          </cell>
          <cell r="AC75">
            <v>0</v>
          </cell>
          <cell r="AD75">
            <v>0</v>
          </cell>
          <cell r="AE75">
            <v>0</v>
          </cell>
        </row>
        <row r="76">
          <cell r="U76" t="str">
            <v>94</v>
          </cell>
          <cell r="V76">
            <v>3.7619047619047619</v>
          </cell>
          <cell r="W76">
            <v>3.7619047619047619</v>
          </cell>
          <cell r="X76">
            <v>3.7619047619047619</v>
          </cell>
          <cell r="Y76">
            <v>0</v>
          </cell>
          <cell r="Z76">
            <v>0</v>
          </cell>
          <cell r="AA76">
            <v>0</v>
          </cell>
          <cell r="AB76">
            <v>0</v>
          </cell>
          <cell r="AC76">
            <v>0</v>
          </cell>
          <cell r="AD76">
            <v>0</v>
          </cell>
          <cell r="AE76">
            <v>0</v>
          </cell>
        </row>
        <row r="77">
          <cell r="U77" t="str">
            <v>95</v>
          </cell>
          <cell r="V77">
            <v>3.6476190476190475</v>
          </cell>
          <cell r="W77">
            <v>3.6476190476190475</v>
          </cell>
          <cell r="X77">
            <v>3.6476190476190475</v>
          </cell>
          <cell r="Y77">
            <v>0</v>
          </cell>
          <cell r="Z77">
            <v>1.75</v>
          </cell>
          <cell r="AA77">
            <v>0</v>
          </cell>
          <cell r="AB77">
            <v>0</v>
          </cell>
          <cell r="AC77">
            <v>0</v>
          </cell>
          <cell r="AD77">
            <v>0</v>
          </cell>
          <cell r="AE77">
            <v>0</v>
          </cell>
        </row>
        <row r="78">
          <cell r="U78" t="str">
            <v>96</v>
          </cell>
          <cell r="V78">
            <v>28.504643962848299</v>
          </cell>
          <cell r="W78">
            <v>28.504643962848299</v>
          </cell>
          <cell r="X78">
            <v>28.504643962848299</v>
          </cell>
          <cell r="Y78">
            <v>5.08955223880597</v>
          </cell>
          <cell r="Z78">
            <v>3.8823529411764706</v>
          </cell>
          <cell r="AA78">
            <v>3.2535211267605635</v>
          </cell>
          <cell r="AB78">
            <v>0</v>
          </cell>
          <cell r="AC78">
            <v>0</v>
          </cell>
          <cell r="AD78">
            <v>0</v>
          </cell>
          <cell r="AE78">
            <v>0</v>
          </cell>
        </row>
        <row r="79">
          <cell r="U79" t="str">
            <v>Total</v>
          </cell>
          <cell r="V79">
            <v>14.260628308007512</v>
          </cell>
          <cell r="W79">
            <v>14.260628308007512</v>
          </cell>
          <cell r="X79">
            <v>14.260628308007512</v>
          </cell>
          <cell r="Y79">
            <v>6.2221153846153845</v>
          </cell>
          <cell r="Z79">
            <v>4.3189288587518675</v>
          </cell>
          <cell r="AA79">
            <v>2.3061641423036279</v>
          </cell>
          <cell r="AB79">
            <v>1.6018623176704883</v>
          </cell>
          <cell r="AC79">
            <v>1.6431849848373083</v>
          </cell>
          <cell r="AD79">
            <v>1.2066879127984851</v>
          </cell>
          <cell r="AE79">
            <v>1.1731573080674376</v>
          </cell>
        </row>
      </sheetData>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الاطار محدث"/>
      <sheetName val="Sheet1"/>
      <sheetName val="عينة 2017 مكتملة"/>
      <sheetName val="عينة 2017 مكتملة تدقيق"/>
      <sheetName val="جميع الانشطة GDP"/>
      <sheetName val="اسماء الانشطة GDP"/>
      <sheetName val="Sheet4"/>
      <sheetName val="Sheet9"/>
      <sheetName val="عينة 2017 مكتملة (2)"/>
      <sheetName val="weight_employee2"/>
      <sheetName val="عاملين اطار و عاملين استمارة"/>
      <sheetName val="جميع الانشطة GDP (2)"/>
      <sheetName val="الأنشطة حسب ISIC4-2D معد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الاطار محدث"/>
      <sheetName val="منشآت تنقيح مبدئي 2018"/>
      <sheetName val="عينة 2017 مكتملة"/>
      <sheetName val="Query1"/>
      <sheetName val="Sheet2"/>
      <sheetName val="Sheet3"/>
      <sheetName val="منشآت تنقيح مبدئي 2018 معدل"/>
      <sheetName val="Sheet7"/>
      <sheetName val="منشآت تنقيح مبدئي 2018 +2017"/>
      <sheetName val="Sheet6"/>
      <sheetName val="Sheet5"/>
      <sheetName val="منشآت تنقيح مبدئي 2018 معدل (2"/>
      <sheetName val="weight_employee"/>
      <sheetName val="weight_employee (2)"/>
      <sheetName val="weight_employee 2018"/>
      <sheetName val="weight_employee2017"/>
      <sheetName val="عاملين اطار و عاملين استمارة"/>
    </sheetNames>
    <sheetDataSet>
      <sheetData sheetId="0"/>
      <sheetData sheetId="1"/>
      <sheetData sheetId="2"/>
      <sheetData sheetId="3"/>
      <sheetData sheetId="4"/>
      <sheetData sheetId="5"/>
      <sheetData sheetId="6">
        <row r="2">
          <cell r="AD2" t="str">
            <v>01</v>
          </cell>
          <cell r="AE2">
            <v>2</v>
          </cell>
          <cell r="AF2">
            <v>2</v>
          </cell>
          <cell r="AG2">
            <v>2</v>
          </cell>
          <cell r="AH2">
            <v>0</v>
          </cell>
          <cell r="AI2">
            <v>0</v>
          </cell>
          <cell r="AJ2">
            <v>0</v>
          </cell>
          <cell r="AK2">
            <v>2</v>
          </cell>
          <cell r="AL2">
            <v>1</v>
          </cell>
          <cell r="AM2">
            <v>0</v>
          </cell>
          <cell r="AN2">
            <v>0</v>
          </cell>
        </row>
        <row r="3">
          <cell r="AD3" t="str">
            <v>02</v>
          </cell>
          <cell r="AE3">
            <v>2</v>
          </cell>
          <cell r="AF3">
            <v>2</v>
          </cell>
          <cell r="AG3">
            <v>2</v>
          </cell>
          <cell r="AH3">
            <v>0</v>
          </cell>
          <cell r="AI3">
            <v>0</v>
          </cell>
          <cell r="AJ3">
            <v>0</v>
          </cell>
          <cell r="AK3">
            <v>0</v>
          </cell>
          <cell r="AL3">
            <v>0</v>
          </cell>
          <cell r="AM3">
            <v>0</v>
          </cell>
          <cell r="AN3">
            <v>0</v>
          </cell>
        </row>
        <row r="4">
          <cell r="AD4" t="str">
            <v>06</v>
          </cell>
          <cell r="AE4">
            <v>0</v>
          </cell>
          <cell r="AF4">
            <v>0</v>
          </cell>
          <cell r="AG4">
            <v>0</v>
          </cell>
          <cell r="AH4">
            <v>0</v>
          </cell>
          <cell r="AI4">
            <v>1</v>
          </cell>
          <cell r="AJ4">
            <v>0</v>
          </cell>
          <cell r="AK4">
            <v>0</v>
          </cell>
          <cell r="AL4">
            <v>0</v>
          </cell>
          <cell r="AM4">
            <v>0</v>
          </cell>
          <cell r="AN4">
            <v>0</v>
          </cell>
        </row>
        <row r="5">
          <cell r="AD5" t="str">
            <v>08</v>
          </cell>
          <cell r="AE5">
            <v>2.4406779661016951</v>
          </cell>
          <cell r="AF5">
            <v>2.4406779661016951</v>
          </cell>
          <cell r="AG5">
            <v>2.4406779661016951</v>
          </cell>
          <cell r="AH5">
            <v>1</v>
          </cell>
          <cell r="AI5">
            <v>1</v>
          </cell>
          <cell r="AJ5">
            <v>1</v>
          </cell>
          <cell r="AK5">
            <v>0</v>
          </cell>
          <cell r="AL5">
            <v>0</v>
          </cell>
          <cell r="AM5">
            <v>0</v>
          </cell>
          <cell r="AN5">
            <v>0</v>
          </cell>
        </row>
        <row r="6">
          <cell r="AD6" t="str">
            <v>09</v>
          </cell>
          <cell r="AE6">
            <v>4.1363636363636367</v>
          </cell>
          <cell r="AF6">
            <v>4.1363636363636367</v>
          </cell>
          <cell r="AG6">
            <v>4.1363636363636367</v>
          </cell>
          <cell r="AH6">
            <v>2.0434782608695654</v>
          </cell>
          <cell r="AI6">
            <v>1</v>
          </cell>
          <cell r="AJ6">
            <v>1</v>
          </cell>
          <cell r="AK6">
            <v>1</v>
          </cell>
          <cell r="AL6">
            <v>1</v>
          </cell>
          <cell r="AM6">
            <v>0</v>
          </cell>
          <cell r="AN6">
            <v>0</v>
          </cell>
        </row>
        <row r="7">
          <cell r="AD7" t="str">
            <v>10</v>
          </cell>
          <cell r="AE7">
            <v>11.170454545454545</v>
          </cell>
          <cell r="AF7">
            <v>11.170454545454545</v>
          </cell>
          <cell r="AG7">
            <v>11.170454545454545</v>
          </cell>
          <cell r="AH7">
            <v>2.6851851851851851</v>
          </cell>
          <cell r="AI7">
            <v>2.2999999999999998</v>
          </cell>
          <cell r="AJ7">
            <v>1.7021857923497268</v>
          </cell>
          <cell r="AK7">
            <v>1.5656192236598891</v>
          </cell>
          <cell r="AL7">
            <v>1.3700980392156863</v>
          </cell>
          <cell r="AM7">
            <v>1</v>
          </cell>
          <cell r="AN7">
            <v>0</v>
          </cell>
        </row>
        <row r="8">
          <cell r="AD8" t="str">
            <v>11</v>
          </cell>
          <cell r="AE8">
            <v>0</v>
          </cell>
          <cell r="AF8">
            <v>0</v>
          </cell>
          <cell r="AG8">
            <v>0</v>
          </cell>
          <cell r="AH8">
            <v>0</v>
          </cell>
          <cell r="AI8">
            <v>0</v>
          </cell>
          <cell r="AJ8">
            <v>0</v>
          </cell>
          <cell r="AK8">
            <v>0</v>
          </cell>
          <cell r="AL8">
            <v>1.05</v>
          </cell>
          <cell r="AM8">
            <v>0</v>
          </cell>
          <cell r="AN8">
            <v>0</v>
          </cell>
        </row>
        <row r="9">
          <cell r="AD9" t="str">
            <v>13</v>
          </cell>
          <cell r="AE9">
            <v>6.1263157894736846</v>
          </cell>
          <cell r="AF9">
            <v>6.1263157894736846</v>
          </cell>
          <cell r="AG9">
            <v>6.1263157894736846</v>
          </cell>
          <cell r="AH9">
            <v>2.75</v>
          </cell>
          <cell r="AI9">
            <v>1</v>
          </cell>
          <cell r="AJ9">
            <v>1</v>
          </cell>
          <cell r="AK9">
            <v>1.4961538461538462</v>
          </cell>
          <cell r="AL9">
            <v>1</v>
          </cell>
          <cell r="AM9">
            <v>1</v>
          </cell>
          <cell r="AN9">
            <v>1</v>
          </cell>
        </row>
        <row r="10">
          <cell r="AD10" t="str">
            <v>14</v>
          </cell>
          <cell r="AE10">
            <v>19.062350119904078</v>
          </cell>
          <cell r="AF10">
            <v>19.062350119904078</v>
          </cell>
          <cell r="AG10">
            <v>19.062350119904078</v>
          </cell>
          <cell r="AH10">
            <v>15.523809523809524</v>
          </cell>
          <cell r="AI10">
            <v>7.382352941176471</v>
          </cell>
          <cell r="AJ10">
            <v>1</v>
          </cell>
          <cell r="AK10">
            <v>3.1472868217054262</v>
          </cell>
          <cell r="AL10">
            <v>0</v>
          </cell>
          <cell r="AM10">
            <v>0</v>
          </cell>
          <cell r="AN10">
            <v>0</v>
          </cell>
        </row>
        <row r="11">
          <cell r="AD11" t="str">
            <v>15</v>
          </cell>
          <cell r="AE11">
            <v>1</v>
          </cell>
          <cell r="AF11">
            <v>1</v>
          </cell>
          <cell r="AG11">
            <v>1</v>
          </cell>
          <cell r="AH11">
            <v>0</v>
          </cell>
          <cell r="AI11">
            <v>0</v>
          </cell>
          <cell r="AJ11">
            <v>0</v>
          </cell>
          <cell r="AK11">
            <v>0</v>
          </cell>
          <cell r="AL11">
            <v>0</v>
          </cell>
          <cell r="AM11">
            <v>0</v>
          </cell>
          <cell r="AN11">
            <v>0</v>
          </cell>
        </row>
        <row r="12">
          <cell r="AD12" t="str">
            <v>16</v>
          </cell>
          <cell r="AE12">
            <v>5.0361173814898423</v>
          </cell>
          <cell r="AF12">
            <v>5.0361173814898423</v>
          </cell>
          <cell r="AG12">
            <v>5.0361173814898423</v>
          </cell>
          <cell r="AH12">
            <v>2.9461077844311379</v>
          </cell>
          <cell r="AI12">
            <v>2.182795698924731</v>
          </cell>
          <cell r="AJ12">
            <v>2.5709459459459461</v>
          </cell>
          <cell r="AK12">
            <v>1</v>
          </cell>
          <cell r="AL12">
            <v>1</v>
          </cell>
          <cell r="AM12">
            <v>0</v>
          </cell>
          <cell r="AN12">
            <v>0</v>
          </cell>
        </row>
        <row r="13">
          <cell r="AD13" t="str">
            <v>17</v>
          </cell>
          <cell r="AE13">
            <v>5.4482758620689653</v>
          </cell>
          <cell r="AF13">
            <v>5.4482758620689653</v>
          </cell>
          <cell r="AG13">
            <v>5.4482758620689653</v>
          </cell>
          <cell r="AH13">
            <v>5.8148148148148149</v>
          </cell>
          <cell r="AI13">
            <v>7.9333333333333336</v>
          </cell>
          <cell r="AJ13">
            <v>4.2155172413793105</v>
          </cell>
          <cell r="AK13">
            <v>1.6642857142857144</v>
          </cell>
          <cell r="AL13">
            <v>2.9807692307692308</v>
          </cell>
          <cell r="AM13">
            <v>0</v>
          </cell>
          <cell r="AN13">
            <v>0</v>
          </cell>
        </row>
        <row r="14">
          <cell r="AD14" t="str">
            <v>18</v>
          </cell>
          <cell r="AE14">
            <v>9.862068965517242</v>
          </cell>
          <cell r="AF14">
            <v>9.862068965517242</v>
          </cell>
          <cell r="AG14">
            <v>9.862068965517242</v>
          </cell>
          <cell r="AH14">
            <v>4.6811594202898554</v>
          </cell>
          <cell r="AI14">
            <v>2.453846153846154</v>
          </cell>
          <cell r="AJ14">
            <v>1.380514705882353</v>
          </cell>
          <cell r="AK14">
            <v>0</v>
          </cell>
          <cell r="AL14">
            <v>1.9571428571428571</v>
          </cell>
          <cell r="AM14">
            <v>0</v>
          </cell>
          <cell r="AN14">
            <v>0</v>
          </cell>
        </row>
        <row r="15">
          <cell r="AD15" t="str">
            <v>19</v>
          </cell>
          <cell r="AE15">
            <v>3</v>
          </cell>
          <cell r="AF15">
            <v>3</v>
          </cell>
          <cell r="AG15">
            <v>3</v>
          </cell>
          <cell r="AH15">
            <v>3.1818181818181817</v>
          </cell>
          <cell r="AI15">
            <v>3.5483870967741935</v>
          </cell>
          <cell r="AJ15">
            <v>0</v>
          </cell>
          <cell r="AK15">
            <v>2.1052631578947367</v>
          </cell>
          <cell r="AL15">
            <v>1</v>
          </cell>
          <cell r="AM15">
            <v>1</v>
          </cell>
          <cell r="AN15">
            <v>0</v>
          </cell>
        </row>
        <row r="16">
          <cell r="AD16" t="str">
            <v>20</v>
          </cell>
          <cell r="AE16">
            <v>5.558139534883721</v>
          </cell>
          <cell r="AF16">
            <v>5.558139534883721</v>
          </cell>
          <cell r="AG16">
            <v>5.558139534883721</v>
          </cell>
          <cell r="AH16">
            <v>3.139784946236559</v>
          </cell>
          <cell r="AI16">
            <v>2.4857142857142858</v>
          </cell>
          <cell r="AJ16">
            <v>2.0064724919093853</v>
          </cell>
          <cell r="AK16">
            <v>1.2424471299093656</v>
          </cell>
          <cell r="AL16">
            <v>1.563573883161512</v>
          </cell>
          <cell r="AM16">
            <v>1.3489096573208723</v>
          </cell>
          <cell r="AN16">
            <v>1</v>
          </cell>
        </row>
        <row r="17">
          <cell r="AD17" t="str">
            <v>21</v>
          </cell>
          <cell r="AE17">
            <v>0</v>
          </cell>
          <cell r="AF17">
            <v>0</v>
          </cell>
          <cell r="AG17">
            <v>0</v>
          </cell>
          <cell r="AH17">
            <v>0</v>
          </cell>
          <cell r="AI17">
            <v>0</v>
          </cell>
          <cell r="AJ17">
            <v>0</v>
          </cell>
          <cell r="AK17">
            <v>1</v>
          </cell>
          <cell r="AL17">
            <v>0</v>
          </cell>
          <cell r="AM17">
            <v>0</v>
          </cell>
          <cell r="AN17">
            <v>0</v>
          </cell>
        </row>
        <row r="18">
          <cell r="AD18" t="str">
            <v>22</v>
          </cell>
          <cell r="AE18">
            <v>6.1891891891891895</v>
          </cell>
          <cell r="AF18">
            <v>6.1891891891891895</v>
          </cell>
          <cell r="AG18">
            <v>6.1891891891891895</v>
          </cell>
          <cell r="AH18">
            <v>2.1379310344827585</v>
          </cell>
          <cell r="AI18">
            <v>5.7555555555555555</v>
          </cell>
          <cell r="AJ18">
            <v>2.0583090379008748</v>
          </cell>
          <cell r="AK18">
            <v>1.7516447368421053</v>
          </cell>
          <cell r="AL18">
            <v>0</v>
          </cell>
          <cell r="AM18">
            <v>1.9108910891089108</v>
          </cell>
          <cell r="AN18">
            <v>1</v>
          </cell>
        </row>
        <row r="19">
          <cell r="AD19" t="str">
            <v>23</v>
          </cell>
          <cell r="AE19">
            <v>8.5980392156862742</v>
          </cell>
          <cell r="AF19">
            <v>8.5980392156862742</v>
          </cell>
          <cell r="AG19">
            <v>8.5980392156862742</v>
          </cell>
          <cell r="AH19">
            <v>4.6315789473684212</v>
          </cell>
          <cell r="AI19">
            <v>3.5674157303370788</v>
          </cell>
          <cell r="AJ19">
            <v>2.7102473498233217</v>
          </cell>
          <cell r="AK19">
            <v>1.3406040268456376</v>
          </cell>
          <cell r="AL19">
            <v>1.8909329829172141</v>
          </cell>
          <cell r="AM19">
            <v>1</v>
          </cell>
          <cell r="AN19">
            <v>1</v>
          </cell>
        </row>
        <row r="20">
          <cell r="AD20" t="str">
            <v>24</v>
          </cell>
          <cell r="AE20">
            <v>2.75</v>
          </cell>
          <cell r="AF20">
            <v>2.75</v>
          </cell>
          <cell r="AG20">
            <v>2.75</v>
          </cell>
          <cell r="AH20">
            <v>1</v>
          </cell>
          <cell r="AI20">
            <v>1.3879310344827587</v>
          </cell>
          <cell r="AJ20">
            <v>2.1145833333333335</v>
          </cell>
          <cell r="AK20">
            <v>2.171875</v>
          </cell>
          <cell r="AL20">
            <v>0</v>
          </cell>
          <cell r="AM20">
            <v>0</v>
          </cell>
          <cell r="AN20">
            <v>0</v>
          </cell>
        </row>
        <row r="21">
          <cell r="AD21" t="str">
            <v>25</v>
          </cell>
          <cell r="AE21">
            <v>9.8123752495009988</v>
          </cell>
          <cell r="AF21">
            <v>9.8123752495009988</v>
          </cell>
          <cell r="AG21">
            <v>9.8123752495009988</v>
          </cell>
          <cell r="AH21">
            <v>4.7797101449275363</v>
          </cell>
          <cell r="AI21">
            <v>4.0865724381625439</v>
          </cell>
          <cell r="AJ21">
            <v>2.6510516252390057</v>
          </cell>
          <cell r="AK21">
            <v>1.9270166453265045</v>
          </cell>
          <cell r="AL21">
            <v>1.5509415741187833</v>
          </cell>
          <cell r="AM21">
            <v>1</v>
          </cell>
          <cell r="AN21">
            <v>1</v>
          </cell>
        </row>
        <row r="22">
          <cell r="AD22" t="str">
            <v>26</v>
          </cell>
          <cell r="AE22">
            <v>1.3571428571428572</v>
          </cell>
          <cell r="AF22">
            <v>1.3571428571428572</v>
          </cell>
          <cell r="AG22">
            <v>1.3571428571428572</v>
          </cell>
          <cell r="AH22">
            <v>1</v>
          </cell>
          <cell r="AI22">
            <v>0</v>
          </cell>
          <cell r="AJ22">
            <v>0</v>
          </cell>
          <cell r="AK22">
            <v>0</v>
          </cell>
          <cell r="AL22">
            <v>0</v>
          </cell>
          <cell r="AM22">
            <v>0</v>
          </cell>
          <cell r="AN22">
            <v>0</v>
          </cell>
        </row>
        <row r="23">
          <cell r="AD23" t="str">
            <v>27</v>
          </cell>
          <cell r="AE23">
            <v>6.3194444444444446</v>
          </cell>
          <cell r="AF23">
            <v>6.3194444444444446</v>
          </cell>
          <cell r="AG23">
            <v>6.3194444444444446</v>
          </cell>
          <cell r="AH23">
            <v>3.78</v>
          </cell>
          <cell r="AI23">
            <v>1.9807692307692308</v>
          </cell>
          <cell r="AJ23">
            <v>1.2917771883289124</v>
          </cell>
          <cell r="AK23">
            <v>1.6428571428571428</v>
          </cell>
          <cell r="AL23">
            <v>1</v>
          </cell>
          <cell r="AM23">
            <v>0</v>
          </cell>
          <cell r="AN23">
            <v>0</v>
          </cell>
        </row>
        <row r="24">
          <cell r="AD24" t="str">
            <v>28</v>
          </cell>
          <cell r="AE24">
            <v>3.1769911504424777</v>
          </cell>
          <cell r="AF24">
            <v>3.1769911504424777</v>
          </cell>
          <cell r="AG24">
            <v>3.1769911504424777</v>
          </cell>
          <cell r="AH24">
            <v>2.0434782608695654</v>
          </cell>
          <cell r="AI24">
            <v>3.3833333333333333</v>
          </cell>
          <cell r="AJ24">
            <v>1</v>
          </cell>
          <cell r="AK24">
            <v>1</v>
          </cell>
          <cell r="AL24">
            <v>1.144964720974984</v>
          </cell>
          <cell r="AM24">
            <v>0</v>
          </cell>
          <cell r="AN24">
            <v>1</v>
          </cell>
        </row>
        <row r="25">
          <cell r="AD25" t="str">
            <v>29</v>
          </cell>
          <cell r="AE25">
            <v>4.25</v>
          </cell>
          <cell r="AF25">
            <v>4.25</v>
          </cell>
          <cell r="AG25">
            <v>4.25</v>
          </cell>
          <cell r="AH25">
            <v>2.5769230769230771</v>
          </cell>
          <cell r="AI25">
            <v>3.5</v>
          </cell>
          <cell r="AJ25">
            <v>3.2222222222222223</v>
          </cell>
          <cell r="AK25">
            <v>1</v>
          </cell>
          <cell r="AL25">
            <v>1.4574468085106382</v>
          </cell>
          <cell r="AM25">
            <v>0</v>
          </cell>
          <cell r="AN25">
            <v>0</v>
          </cell>
        </row>
        <row r="26">
          <cell r="AD26" t="str">
            <v>30</v>
          </cell>
          <cell r="AE26">
            <v>1.8620689655172413</v>
          </cell>
          <cell r="AF26">
            <v>1.8620689655172413</v>
          </cell>
          <cell r="AG26">
            <v>1.8620689655172413</v>
          </cell>
          <cell r="AH26">
            <v>1</v>
          </cell>
          <cell r="AI26">
            <v>1</v>
          </cell>
          <cell r="AJ26">
            <v>1</v>
          </cell>
          <cell r="AK26">
            <v>0</v>
          </cell>
          <cell r="AL26">
            <v>1.7425742574257426</v>
          </cell>
          <cell r="AM26">
            <v>0</v>
          </cell>
          <cell r="AN26">
            <v>0</v>
          </cell>
        </row>
        <row r="27">
          <cell r="AD27" t="str">
            <v>31</v>
          </cell>
          <cell r="AE27">
            <v>8.2068965517241388</v>
          </cell>
          <cell r="AF27">
            <v>8.2068965517241388</v>
          </cell>
          <cell r="AG27">
            <v>8.2068965517241388</v>
          </cell>
          <cell r="AH27">
            <v>2.5277777777777777</v>
          </cell>
          <cell r="AI27">
            <v>2.2773109243697478</v>
          </cell>
          <cell r="AJ27">
            <v>1.7716262975778547</v>
          </cell>
          <cell r="AK27">
            <v>1.4887525562372188</v>
          </cell>
          <cell r="AL27">
            <v>2.6776315789473686</v>
          </cell>
          <cell r="AM27">
            <v>0</v>
          </cell>
          <cell r="AN27">
            <v>0</v>
          </cell>
        </row>
        <row r="28">
          <cell r="AD28" t="str">
            <v>32</v>
          </cell>
          <cell r="AE28">
            <v>4.5016835016835017</v>
          </cell>
          <cell r="AF28">
            <v>4.5016835016835017</v>
          </cell>
          <cell r="AG28">
            <v>4.5016835016835017</v>
          </cell>
          <cell r="AH28">
            <v>1.1923076923076923</v>
          </cell>
          <cell r="AI28">
            <v>1.3076923076923077</v>
          </cell>
          <cell r="AJ28">
            <v>1.2986767485822306</v>
          </cell>
          <cell r="AK28">
            <v>1.25</v>
          </cell>
          <cell r="AL28">
            <v>0</v>
          </cell>
          <cell r="AM28">
            <v>0</v>
          </cell>
          <cell r="AN28">
            <v>0</v>
          </cell>
        </row>
        <row r="29">
          <cell r="AD29" t="str">
            <v>33</v>
          </cell>
          <cell r="AE29">
            <v>3.2428571428571429</v>
          </cell>
          <cell r="AF29">
            <v>3.2428571428571429</v>
          </cell>
          <cell r="AG29">
            <v>3.2428571428571429</v>
          </cell>
          <cell r="AH29">
            <v>1.4437086092715232</v>
          </cell>
          <cell r="AI29">
            <v>1.1871657754010696</v>
          </cell>
          <cell r="AJ29">
            <v>1.4444444444444444</v>
          </cell>
          <cell r="AK29">
            <v>1</v>
          </cell>
          <cell r="AL29">
            <v>0</v>
          </cell>
          <cell r="AM29">
            <v>0</v>
          </cell>
          <cell r="AN29">
            <v>0</v>
          </cell>
        </row>
        <row r="30">
          <cell r="AD30" t="str">
            <v>35</v>
          </cell>
          <cell r="AE30">
            <v>2.9473684210526314</v>
          </cell>
          <cell r="AF30">
            <v>2.9473684210526314</v>
          </cell>
          <cell r="AG30">
            <v>2.9473684210526314</v>
          </cell>
          <cell r="AH30">
            <v>0</v>
          </cell>
          <cell r="AI30">
            <v>0</v>
          </cell>
          <cell r="AJ30">
            <v>1.5</v>
          </cell>
          <cell r="AK30">
            <v>0</v>
          </cell>
          <cell r="AL30">
            <v>0</v>
          </cell>
          <cell r="AM30">
            <v>0</v>
          </cell>
          <cell r="AN30">
            <v>0</v>
          </cell>
        </row>
        <row r="31">
          <cell r="AD31" t="str">
            <v>37</v>
          </cell>
          <cell r="AE31">
            <v>1.6595744680851063</v>
          </cell>
          <cell r="AF31">
            <v>1.6595744680851063</v>
          </cell>
          <cell r="AG31">
            <v>1.6595744680851063</v>
          </cell>
          <cell r="AH31">
            <v>2.5357142857142856</v>
          </cell>
          <cell r="AI31">
            <v>0</v>
          </cell>
          <cell r="AJ31">
            <v>1</v>
          </cell>
          <cell r="AK31">
            <v>1</v>
          </cell>
          <cell r="AL31">
            <v>0</v>
          </cell>
          <cell r="AM31">
            <v>0</v>
          </cell>
          <cell r="AN31">
            <v>0</v>
          </cell>
        </row>
        <row r="32">
          <cell r="AD32" t="str">
            <v>38</v>
          </cell>
          <cell r="AE32">
            <v>9</v>
          </cell>
          <cell r="AF32">
            <v>9</v>
          </cell>
          <cell r="AG32">
            <v>9</v>
          </cell>
          <cell r="AH32">
            <v>2.125</v>
          </cell>
          <cell r="AI32">
            <v>0</v>
          </cell>
          <cell r="AJ32">
            <v>1.5769230769230769</v>
          </cell>
          <cell r="AK32">
            <v>0</v>
          </cell>
          <cell r="AL32">
            <v>0</v>
          </cell>
          <cell r="AM32">
            <v>0</v>
          </cell>
          <cell r="AN32">
            <v>0</v>
          </cell>
        </row>
        <row r="33">
          <cell r="AD33" t="str">
            <v>41</v>
          </cell>
          <cell r="AE33">
            <v>11.958801498127341</v>
          </cell>
          <cell r="AF33">
            <v>11.958801498127341</v>
          </cell>
          <cell r="AG33">
            <v>11.958801498127341</v>
          </cell>
          <cell r="AH33">
            <v>5.03494623655914</v>
          </cell>
          <cell r="AI33">
            <v>2.9818511796733214</v>
          </cell>
          <cell r="AJ33">
            <v>2.2304804804804803</v>
          </cell>
          <cell r="AK33">
            <v>1.5625</v>
          </cell>
          <cell r="AL33">
            <v>1.8296101620674552</v>
          </cell>
          <cell r="AM33">
            <v>1</v>
          </cell>
          <cell r="AN33">
            <v>1.2856780091416964</v>
          </cell>
        </row>
        <row r="34">
          <cell r="AD34" t="str">
            <v>42</v>
          </cell>
          <cell r="AE34">
            <v>2.4197530864197532</v>
          </cell>
          <cell r="AF34">
            <v>2.4197530864197532</v>
          </cell>
          <cell r="AG34">
            <v>2.4197530864197532</v>
          </cell>
          <cell r="AH34">
            <v>2.5434782608695654</v>
          </cell>
          <cell r="AI34">
            <v>1.44</v>
          </cell>
          <cell r="AJ34">
            <v>1</v>
          </cell>
          <cell r="AK34">
            <v>0</v>
          </cell>
          <cell r="AL34">
            <v>1.3513909224011713</v>
          </cell>
          <cell r="AM34">
            <v>0</v>
          </cell>
          <cell r="AN34">
            <v>0</v>
          </cell>
        </row>
        <row r="35">
          <cell r="AD35" t="str">
            <v>43</v>
          </cell>
          <cell r="AE35">
            <v>28.866071428571427</v>
          </cell>
          <cell r="AF35">
            <v>28.866071428571427</v>
          </cell>
          <cell r="AG35">
            <v>28.866071428571427</v>
          </cell>
          <cell r="AH35">
            <v>27.558951965065503</v>
          </cell>
          <cell r="AI35">
            <v>12.897832817337461</v>
          </cell>
          <cell r="AJ35">
            <v>6.3859934853420199</v>
          </cell>
          <cell r="AK35">
            <v>1.6086556169429098</v>
          </cell>
          <cell r="AL35">
            <v>1.264776549735704</v>
          </cell>
          <cell r="AM35">
            <v>1.2603338632750398</v>
          </cell>
          <cell r="AN35">
            <v>2.861089187056038</v>
          </cell>
        </row>
        <row r="36">
          <cell r="AD36" t="str">
            <v>45</v>
          </cell>
          <cell r="AE36">
            <v>45.177606177606179</v>
          </cell>
          <cell r="AF36">
            <v>45.177606177606179</v>
          </cell>
          <cell r="AG36">
            <v>45.177606177606179</v>
          </cell>
          <cell r="AH36">
            <v>18.717391304347824</v>
          </cell>
          <cell r="AI36">
            <v>6.86013986013986</v>
          </cell>
          <cell r="AJ36">
            <v>3.9</v>
          </cell>
          <cell r="AK36">
            <v>1.9523809523809523</v>
          </cell>
          <cell r="AL36">
            <v>0</v>
          </cell>
          <cell r="AM36">
            <v>0</v>
          </cell>
          <cell r="AN36">
            <v>1</v>
          </cell>
        </row>
        <row r="37">
          <cell r="AD37" t="str">
            <v>46</v>
          </cell>
          <cell r="AE37">
            <v>43.174690508940856</v>
          </cell>
          <cell r="AF37">
            <v>43.174690508940856</v>
          </cell>
          <cell r="AG37">
            <v>43.174690508940856</v>
          </cell>
          <cell r="AH37">
            <v>27.976635514018692</v>
          </cell>
          <cell r="AI37">
            <v>8.7804532577903682</v>
          </cell>
          <cell r="AJ37">
            <v>3.8210439105219551</v>
          </cell>
          <cell r="AK37">
            <v>1.3356435643564357</v>
          </cell>
          <cell r="AL37">
            <v>1.3794369645042839</v>
          </cell>
          <cell r="AM37">
            <v>1.7195546276965901</v>
          </cell>
          <cell r="AN37">
            <v>1</v>
          </cell>
        </row>
        <row r="38">
          <cell r="AD38" t="str">
            <v>47</v>
          </cell>
          <cell r="AE38">
            <v>38.834319526627219</v>
          </cell>
          <cell r="AF38">
            <v>38.834319526627219</v>
          </cell>
          <cell r="AG38">
            <v>38.834319526627219</v>
          </cell>
          <cell r="AH38">
            <v>10.963133640552995</v>
          </cell>
          <cell r="AI38">
            <v>8.6213235294117645</v>
          </cell>
          <cell r="AJ38">
            <v>3.4145728643216082</v>
          </cell>
          <cell r="AK38">
            <v>1.6867845993756503</v>
          </cell>
          <cell r="AL38">
            <v>1.4767277856135401</v>
          </cell>
          <cell r="AM38">
            <v>0</v>
          </cell>
          <cell r="AN38">
            <v>3.0361858190709046</v>
          </cell>
        </row>
        <row r="39">
          <cell r="AD39" t="str">
            <v>49</v>
          </cell>
          <cell r="AE39">
            <v>6.4018691588785046</v>
          </cell>
          <cell r="AF39">
            <v>6.4018691588785046</v>
          </cell>
          <cell r="AG39">
            <v>6.4018691588785046</v>
          </cell>
          <cell r="AH39">
            <v>3.1904761904761907</v>
          </cell>
          <cell r="AI39">
            <v>4.1686274509803924</v>
          </cell>
          <cell r="AJ39">
            <v>1.5323741007194245</v>
          </cell>
          <cell r="AK39">
            <v>1.894878706199461</v>
          </cell>
          <cell r="AL39">
            <v>1</v>
          </cell>
          <cell r="AM39">
            <v>0</v>
          </cell>
          <cell r="AN39">
            <v>1</v>
          </cell>
        </row>
        <row r="40">
          <cell r="AD40" t="str">
            <v>50</v>
          </cell>
          <cell r="AE40">
            <v>2.1111111111111112</v>
          </cell>
          <cell r="AF40">
            <v>2.1111111111111112</v>
          </cell>
          <cell r="AG40">
            <v>2.1111111111111112</v>
          </cell>
          <cell r="AH40">
            <v>0</v>
          </cell>
          <cell r="AI40">
            <v>0</v>
          </cell>
          <cell r="AJ40">
            <v>0</v>
          </cell>
          <cell r="AK40">
            <v>0</v>
          </cell>
          <cell r="AL40">
            <v>0</v>
          </cell>
          <cell r="AM40">
            <v>0</v>
          </cell>
          <cell r="AN40">
            <v>0</v>
          </cell>
        </row>
        <row r="41">
          <cell r="AD41" t="str">
            <v>51</v>
          </cell>
          <cell r="AE41">
            <v>1</v>
          </cell>
          <cell r="AF41">
            <v>1</v>
          </cell>
          <cell r="AG41">
            <v>1</v>
          </cell>
          <cell r="AH41">
            <v>0</v>
          </cell>
          <cell r="AI41">
            <v>0</v>
          </cell>
          <cell r="AJ41">
            <v>0</v>
          </cell>
          <cell r="AK41">
            <v>0</v>
          </cell>
          <cell r="AL41">
            <v>0</v>
          </cell>
          <cell r="AM41">
            <v>0</v>
          </cell>
          <cell r="AN41">
            <v>1</v>
          </cell>
        </row>
        <row r="42">
          <cell r="AD42" t="str">
            <v>52</v>
          </cell>
          <cell r="AE42">
            <v>4.58</v>
          </cell>
          <cell r="AF42">
            <v>4.58</v>
          </cell>
          <cell r="AG42">
            <v>4.58</v>
          </cell>
          <cell r="AH42">
            <v>2.2032520325203251</v>
          </cell>
          <cell r="AI42">
            <v>3.7816901408450705</v>
          </cell>
          <cell r="AJ42">
            <v>2.584051724137931</v>
          </cell>
          <cell r="AK42">
            <v>2.1004784688995217</v>
          </cell>
          <cell r="AL42">
            <v>0</v>
          </cell>
          <cell r="AM42">
            <v>0</v>
          </cell>
          <cell r="AN42">
            <v>0</v>
          </cell>
        </row>
        <row r="43">
          <cell r="AD43" t="str">
            <v>53</v>
          </cell>
          <cell r="AE43">
            <v>1.9130434782608696</v>
          </cell>
          <cell r="AF43">
            <v>1.9130434782608696</v>
          </cell>
          <cell r="AG43">
            <v>1.9130434782608696</v>
          </cell>
          <cell r="AH43">
            <v>0</v>
          </cell>
          <cell r="AI43">
            <v>1</v>
          </cell>
          <cell r="AJ43">
            <v>0</v>
          </cell>
          <cell r="AK43">
            <v>0</v>
          </cell>
          <cell r="AL43">
            <v>0</v>
          </cell>
          <cell r="AM43">
            <v>0</v>
          </cell>
          <cell r="AN43">
            <v>0</v>
          </cell>
        </row>
        <row r="44">
          <cell r="AD44" t="str">
            <v>55</v>
          </cell>
          <cell r="AE44">
            <v>1.5591836734693878</v>
          </cell>
          <cell r="AF44">
            <v>1.5591836734693878</v>
          </cell>
          <cell r="AG44">
            <v>1.5591836734693878</v>
          </cell>
          <cell r="AH44">
            <v>1.3830645161290323</v>
          </cell>
          <cell r="AI44">
            <v>1.5654952076677315</v>
          </cell>
          <cell r="AJ44">
            <v>1</v>
          </cell>
          <cell r="AK44">
            <v>1.1586368977673325</v>
          </cell>
          <cell r="AL44">
            <v>1</v>
          </cell>
          <cell r="AM44">
            <v>0</v>
          </cell>
          <cell r="AN44">
            <v>1</v>
          </cell>
        </row>
        <row r="45">
          <cell r="AD45" t="str">
            <v>56</v>
          </cell>
          <cell r="AE45">
            <v>24.271692745376956</v>
          </cell>
          <cell r="AF45">
            <v>24.271692745376956</v>
          </cell>
          <cell r="AG45">
            <v>24.271692745376956</v>
          </cell>
          <cell r="AH45">
            <v>11.236966824644549</v>
          </cell>
          <cell r="AI45">
            <v>9.608040201005025</v>
          </cell>
          <cell r="AJ45">
            <v>6.4326923076923075</v>
          </cell>
          <cell r="AK45">
            <v>0</v>
          </cell>
          <cell r="AL45">
            <v>0</v>
          </cell>
          <cell r="AM45">
            <v>0</v>
          </cell>
          <cell r="AN45">
            <v>0</v>
          </cell>
        </row>
        <row r="46">
          <cell r="AD46" t="str">
            <v>58</v>
          </cell>
          <cell r="AE46">
            <v>2.1052631578947367</v>
          </cell>
          <cell r="AF46">
            <v>2.1052631578947367</v>
          </cell>
          <cell r="AG46">
            <v>2.1052631578947367</v>
          </cell>
          <cell r="AH46">
            <v>0</v>
          </cell>
          <cell r="AI46">
            <v>1.903225806451613</v>
          </cell>
          <cell r="AJ46">
            <v>0</v>
          </cell>
          <cell r="AK46">
            <v>0</v>
          </cell>
          <cell r="AL46">
            <v>0</v>
          </cell>
          <cell r="AM46">
            <v>1.2836734693877552</v>
          </cell>
          <cell r="AN46">
            <v>0</v>
          </cell>
        </row>
        <row r="47">
          <cell r="AD47" t="str">
            <v>59</v>
          </cell>
          <cell r="AE47">
            <v>1.175</v>
          </cell>
          <cell r="AF47">
            <v>1.175</v>
          </cell>
          <cell r="AG47">
            <v>1.175</v>
          </cell>
          <cell r="AH47">
            <v>1</v>
          </cell>
          <cell r="AI47">
            <v>0</v>
          </cell>
          <cell r="AJ47">
            <v>0</v>
          </cell>
          <cell r="AK47">
            <v>0</v>
          </cell>
          <cell r="AL47">
            <v>0</v>
          </cell>
          <cell r="AM47">
            <v>0</v>
          </cell>
          <cell r="AN47">
            <v>0</v>
          </cell>
        </row>
        <row r="48">
          <cell r="AD48" t="str">
            <v>60</v>
          </cell>
          <cell r="AE48">
            <v>1</v>
          </cell>
          <cell r="AF48">
            <v>1</v>
          </cell>
          <cell r="AG48">
            <v>1</v>
          </cell>
          <cell r="AH48">
            <v>0</v>
          </cell>
          <cell r="AI48">
            <v>0</v>
          </cell>
          <cell r="AJ48">
            <v>0</v>
          </cell>
          <cell r="AK48">
            <v>0</v>
          </cell>
          <cell r="AL48">
            <v>0</v>
          </cell>
          <cell r="AM48">
            <v>0</v>
          </cell>
          <cell r="AN48">
            <v>0</v>
          </cell>
        </row>
        <row r="49">
          <cell r="AD49" t="str">
            <v>61</v>
          </cell>
          <cell r="AE49">
            <v>1.8888888888888888</v>
          </cell>
          <cell r="AF49">
            <v>1.8888888888888888</v>
          </cell>
          <cell r="AG49">
            <v>1.8888888888888888</v>
          </cell>
          <cell r="AH49">
            <v>0</v>
          </cell>
          <cell r="AI49">
            <v>0</v>
          </cell>
          <cell r="AJ49">
            <v>0</v>
          </cell>
          <cell r="AK49">
            <v>0</v>
          </cell>
          <cell r="AL49">
            <v>0</v>
          </cell>
          <cell r="AM49">
            <v>0</v>
          </cell>
          <cell r="AN49">
            <v>0</v>
          </cell>
        </row>
        <row r="50">
          <cell r="AD50" t="str">
            <v>62</v>
          </cell>
          <cell r="AE50">
            <v>2.510204081632653</v>
          </cell>
          <cell r="AF50">
            <v>2.510204081632653</v>
          </cell>
          <cell r="AG50">
            <v>2.510204081632653</v>
          </cell>
          <cell r="AH50">
            <v>1</v>
          </cell>
          <cell r="AI50">
            <v>1</v>
          </cell>
          <cell r="AJ50">
            <v>0</v>
          </cell>
          <cell r="AK50">
            <v>0</v>
          </cell>
          <cell r="AL50">
            <v>0</v>
          </cell>
          <cell r="AM50">
            <v>0</v>
          </cell>
          <cell r="AN50">
            <v>0</v>
          </cell>
        </row>
        <row r="51">
          <cell r="AD51" t="str">
            <v>63</v>
          </cell>
          <cell r="AE51">
            <v>1</v>
          </cell>
          <cell r="AF51">
            <v>1</v>
          </cell>
          <cell r="AG51">
            <v>1</v>
          </cell>
          <cell r="AH51">
            <v>0</v>
          </cell>
          <cell r="AI51">
            <v>0</v>
          </cell>
          <cell r="AJ51">
            <v>0</v>
          </cell>
          <cell r="AK51">
            <v>0</v>
          </cell>
          <cell r="AL51">
            <v>0</v>
          </cell>
          <cell r="AM51">
            <v>0</v>
          </cell>
          <cell r="AN51">
            <v>0</v>
          </cell>
        </row>
        <row r="52">
          <cell r="AD52" t="str">
            <v>64</v>
          </cell>
          <cell r="AE52">
            <v>4.416666666666667</v>
          </cell>
          <cell r="AF52">
            <v>4.416666666666667</v>
          </cell>
          <cell r="AG52">
            <v>4.416666666666667</v>
          </cell>
          <cell r="AH52">
            <v>3.1018518518518516</v>
          </cell>
          <cell r="AI52">
            <v>7.8913043478260869</v>
          </cell>
          <cell r="AJ52">
            <v>1.3819444444444444</v>
          </cell>
          <cell r="AK52">
            <v>1.384453781512605</v>
          </cell>
          <cell r="AL52">
            <v>1</v>
          </cell>
          <cell r="AM52">
            <v>1.998091603053435</v>
          </cell>
          <cell r="AN52">
            <v>1</v>
          </cell>
        </row>
        <row r="53">
          <cell r="AD53" t="str">
            <v>65</v>
          </cell>
          <cell r="AE53">
            <v>2.3918918918918921</v>
          </cell>
          <cell r="AF53">
            <v>2.3918918918918921</v>
          </cell>
          <cell r="AG53">
            <v>2.3918918918918921</v>
          </cell>
          <cell r="AH53">
            <v>2.5714285714285716</v>
          </cell>
          <cell r="AI53">
            <v>0</v>
          </cell>
          <cell r="AJ53">
            <v>1.7948717948717949</v>
          </cell>
          <cell r="AK53">
            <v>1</v>
          </cell>
          <cell r="AL53">
            <v>0</v>
          </cell>
          <cell r="AM53">
            <v>0</v>
          </cell>
          <cell r="AN53">
            <v>0</v>
          </cell>
        </row>
        <row r="54">
          <cell r="AD54" t="str">
            <v>66</v>
          </cell>
          <cell r="AE54">
            <v>3.4755244755244754</v>
          </cell>
          <cell r="AF54">
            <v>3.4755244755244754</v>
          </cell>
          <cell r="AG54">
            <v>3.4755244755244754</v>
          </cell>
          <cell r="AH54">
            <v>1.5391304347826087</v>
          </cell>
          <cell r="AI54">
            <v>1.7685185185185186</v>
          </cell>
          <cell r="AJ54">
            <v>1</v>
          </cell>
          <cell r="AK54">
            <v>0</v>
          </cell>
          <cell r="AL54">
            <v>1</v>
          </cell>
          <cell r="AM54">
            <v>1</v>
          </cell>
          <cell r="AN54">
            <v>0</v>
          </cell>
        </row>
        <row r="55">
          <cell r="AD55" t="str">
            <v>68</v>
          </cell>
          <cell r="AE55">
            <v>4.8084577114427862</v>
          </cell>
          <cell r="AF55">
            <v>4.8084577114427862</v>
          </cell>
          <cell r="AG55">
            <v>4.8084577114427862</v>
          </cell>
          <cell r="AH55">
            <v>1.8020304568527918</v>
          </cell>
          <cell r="AI55">
            <v>2.4722222222222223</v>
          </cell>
          <cell r="AJ55">
            <v>1</v>
          </cell>
          <cell r="AK55">
            <v>2.0919540229885056</v>
          </cell>
          <cell r="AL55">
            <v>0</v>
          </cell>
          <cell r="AM55">
            <v>0</v>
          </cell>
          <cell r="AN55">
            <v>0</v>
          </cell>
        </row>
        <row r="56">
          <cell r="AD56" t="str">
            <v>69</v>
          </cell>
          <cell r="AE56">
            <v>4.4322580645161294</v>
          </cell>
          <cell r="AF56">
            <v>4.4322580645161294</v>
          </cell>
          <cell r="AG56">
            <v>4.4322580645161294</v>
          </cell>
          <cell r="AH56">
            <v>4.2</v>
          </cell>
          <cell r="AI56">
            <v>1</v>
          </cell>
          <cell r="AJ56">
            <v>1</v>
          </cell>
          <cell r="AK56">
            <v>0</v>
          </cell>
          <cell r="AL56">
            <v>0</v>
          </cell>
          <cell r="AM56">
            <v>0</v>
          </cell>
          <cell r="AN56">
            <v>0</v>
          </cell>
        </row>
        <row r="57">
          <cell r="AD57" t="str">
            <v>70</v>
          </cell>
          <cell r="AE57">
            <v>3.2245762711864407</v>
          </cell>
          <cell r="AF57">
            <v>3.2245762711864407</v>
          </cell>
          <cell r="AG57">
            <v>3.2245762711864407</v>
          </cell>
          <cell r="AH57">
            <v>1</v>
          </cell>
          <cell r="AI57">
            <v>1.4505494505494505</v>
          </cell>
          <cell r="AJ57">
            <v>1</v>
          </cell>
          <cell r="AK57">
            <v>0</v>
          </cell>
          <cell r="AL57">
            <v>0</v>
          </cell>
          <cell r="AM57">
            <v>0</v>
          </cell>
          <cell r="AN57">
            <v>0</v>
          </cell>
        </row>
        <row r="58">
          <cell r="AD58" t="str">
            <v>71</v>
          </cell>
          <cell r="AE58">
            <v>10.44186046511628</v>
          </cell>
          <cell r="AF58">
            <v>10.44186046511628</v>
          </cell>
          <cell r="AG58">
            <v>10.44186046511628</v>
          </cell>
          <cell r="AH58">
            <v>4.2179487179487181</v>
          </cell>
          <cell r="AI58">
            <v>1.7250996015936255</v>
          </cell>
          <cell r="AJ58">
            <v>1.6677215189873418</v>
          </cell>
          <cell r="AK58">
            <v>2.023076923076923</v>
          </cell>
          <cell r="AL58">
            <v>0</v>
          </cell>
          <cell r="AM58">
            <v>1.7851596203623814</v>
          </cell>
          <cell r="AN58">
            <v>0</v>
          </cell>
        </row>
        <row r="59">
          <cell r="AD59" t="str">
            <v>72</v>
          </cell>
          <cell r="AE59">
            <v>1.2121212121212122</v>
          </cell>
          <cell r="AF59">
            <v>1.2121212121212122</v>
          </cell>
          <cell r="AG59">
            <v>1.2121212121212122</v>
          </cell>
          <cell r="AH59">
            <v>0</v>
          </cell>
          <cell r="AI59">
            <v>0</v>
          </cell>
          <cell r="AJ59">
            <v>0</v>
          </cell>
          <cell r="AK59">
            <v>1</v>
          </cell>
          <cell r="AL59">
            <v>0</v>
          </cell>
          <cell r="AM59">
            <v>0</v>
          </cell>
          <cell r="AN59">
            <v>0</v>
          </cell>
        </row>
        <row r="60">
          <cell r="AD60" t="str">
            <v>73</v>
          </cell>
          <cell r="AE60">
            <v>6.3588516746411488</v>
          </cell>
          <cell r="AF60">
            <v>6.3588516746411488</v>
          </cell>
          <cell r="AG60">
            <v>6.3588516746411488</v>
          </cell>
          <cell r="AH60">
            <v>2.0439560439560438</v>
          </cell>
          <cell r="AI60">
            <v>1.748917748917749</v>
          </cell>
          <cell r="AJ60">
            <v>1</v>
          </cell>
          <cell r="AK60">
            <v>2.3076923076923075</v>
          </cell>
          <cell r="AL60">
            <v>1</v>
          </cell>
          <cell r="AM60">
            <v>0</v>
          </cell>
          <cell r="AN60">
            <v>0</v>
          </cell>
        </row>
        <row r="61">
          <cell r="AD61" t="str">
            <v>74</v>
          </cell>
          <cell r="AE61">
            <v>2.7081712062256811</v>
          </cell>
          <cell r="AF61">
            <v>2.7081712062256811</v>
          </cell>
          <cell r="AG61">
            <v>2.7081712062256811</v>
          </cell>
          <cell r="AH61">
            <v>1</v>
          </cell>
          <cell r="AI61">
            <v>2.4</v>
          </cell>
          <cell r="AJ61">
            <v>0</v>
          </cell>
          <cell r="AK61">
            <v>1</v>
          </cell>
          <cell r="AL61">
            <v>1</v>
          </cell>
          <cell r="AM61">
            <v>0</v>
          </cell>
          <cell r="AN61">
            <v>0</v>
          </cell>
        </row>
        <row r="62">
          <cell r="AD62" t="str">
            <v>75</v>
          </cell>
          <cell r="AE62">
            <v>1.9523809523809523</v>
          </cell>
          <cell r="AF62">
            <v>1.9523809523809523</v>
          </cell>
          <cell r="AG62">
            <v>1.9523809523809523</v>
          </cell>
          <cell r="AH62">
            <v>1</v>
          </cell>
          <cell r="AI62">
            <v>0</v>
          </cell>
          <cell r="AJ62">
            <v>0</v>
          </cell>
          <cell r="AK62">
            <v>0</v>
          </cell>
          <cell r="AL62">
            <v>0</v>
          </cell>
          <cell r="AM62">
            <v>0</v>
          </cell>
          <cell r="AN62">
            <v>0</v>
          </cell>
        </row>
        <row r="63">
          <cell r="AD63" t="str">
            <v>77</v>
          </cell>
          <cell r="AE63">
            <v>3.1725239616613417</v>
          </cell>
          <cell r="AF63">
            <v>3.1725239616613417</v>
          </cell>
          <cell r="AG63">
            <v>3.1725239616613417</v>
          </cell>
          <cell r="AH63">
            <v>1</v>
          </cell>
          <cell r="AI63">
            <v>1</v>
          </cell>
          <cell r="AJ63">
            <v>0</v>
          </cell>
          <cell r="AK63">
            <v>1</v>
          </cell>
          <cell r="AL63">
            <v>0</v>
          </cell>
          <cell r="AM63">
            <v>0</v>
          </cell>
          <cell r="AN63">
            <v>0</v>
          </cell>
        </row>
        <row r="64">
          <cell r="AD64" t="str">
            <v>78</v>
          </cell>
          <cell r="AE64">
            <v>1.8604651162790697</v>
          </cell>
          <cell r="AF64">
            <v>1.8604651162790697</v>
          </cell>
          <cell r="AG64">
            <v>1.8604651162790697</v>
          </cell>
          <cell r="AH64">
            <v>0</v>
          </cell>
          <cell r="AI64">
            <v>0</v>
          </cell>
          <cell r="AJ64">
            <v>0</v>
          </cell>
          <cell r="AK64">
            <v>0</v>
          </cell>
          <cell r="AL64">
            <v>0</v>
          </cell>
          <cell r="AM64">
            <v>0</v>
          </cell>
          <cell r="AN64">
            <v>0</v>
          </cell>
        </row>
        <row r="65">
          <cell r="AD65" t="str">
            <v>79</v>
          </cell>
          <cell r="AE65">
            <v>10.720588235294118</v>
          </cell>
          <cell r="AF65">
            <v>10.720588235294118</v>
          </cell>
          <cell r="AG65">
            <v>10.720588235294118</v>
          </cell>
          <cell r="AH65">
            <v>2.6170212765957448</v>
          </cell>
          <cell r="AI65">
            <v>1</v>
          </cell>
          <cell r="AJ65">
            <v>1.1538461538461537</v>
          </cell>
          <cell r="AK65">
            <v>1</v>
          </cell>
          <cell r="AL65">
            <v>0</v>
          </cell>
          <cell r="AM65">
            <v>0</v>
          </cell>
          <cell r="AN65">
            <v>0</v>
          </cell>
        </row>
        <row r="66">
          <cell r="AD66" t="str">
            <v>80</v>
          </cell>
          <cell r="AE66">
            <v>0</v>
          </cell>
          <cell r="AF66">
            <v>0</v>
          </cell>
          <cell r="AG66">
            <v>0</v>
          </cell>
          <cell r="AH66">
            <v>0</v>
          </cell>
          <cell r="AI66">
            <v>0</v>
          </cell>
          <cell r="AJ66">
            <v>1</v>
          </cell>
          <cell r="AK66">
            <v>0</v>
          </cell>
          <cell r="AL66">
            <v>0</v>
          </cell>
          <cell r="AM66">
            <v>0</v>
          </cell>
          <cell r="AN66">
            <v>0</v>
          </cell>
        </row>
        <row r="67">
          <cell r="AD67" t="str">
            <v>81</v>
          </cell>
          <cell r="AE67">
            <v>4.6607142857142856</v>
          </cell>
          <cell r="AF67">
            <v>4.6607142857142856</v>
          </cell>
          <cell r="AG67">
            <v>4.6607142857142856</v>
          </cell>
          <cell r="AH67">
            <v>1.8907103825136613</v>
          </cell>
          <cell r="AI67">
            <v>1.1574803149606299</v>
          </cell>
          <cell r="AJ67">
            <v>1.748</v>
          </cell>
          <cell r="AK67">
            <v>1.3409090909090908</v>
          </cell>
          <cell r="AL67">
            <v>1</v>
          </cell>
          <cell r="AM67">
            <v>1</v>
          </cell>
          <cell r="AN67">
            <v>0</v>
          </cell>
        </row>
        <row r="68">
          <cell r="AD68" t="str">
            <v>82</v>
          </cell>
          <cell r="AE68">
            <v>9.6684782608695645</v>
          </cell>
          <cell r="AF68">
            <v>9.6684782608695645</v>
          </cell>
          <cell r="AG68">
            <v>9.6684782608695645</v>
          </cell>
          <cell r="AH68">
            <v>5.7313432835820892</v>
          </cell>
          <cell r="AI68">
            <v>2.0428571428571427</v>
          </cell>
          <cell r="AJ68">
            <v>2.2053571428571428</v>
          </cell>
          <cell r="AK68">
            <v>1.3674911660777385</v>
          </cell>
          <cell r="AL68">
            <v>0</v>
          </cell>
          <cell r="AM68">
            <v>1.1577840112201963</v>
          </cell>
          <cell r="AN68">
            <v>1</v>
          </cell>
        </row>
        <row r="69">
          <cell r="AD69" t="str">
            <v>84</v>
          </cell>
          <cell r="AE69">
            <v>1</v>
          </cell>
          <cell r="AF69">
            <v>1</v>
          </cell>
          <cell r="AG69">
            <v>1</v>
          </cell>
          <cell r="AH69">
            <v>0</v>
          </cell>
          <cell r="AI69">
            <v>0</v>
          </cell>
          <cell r="AJ69">
            <v>0</v>
          </cell>
          <cell r="AK69">
            <v>0</v>
          </cell>
          <cell r="AL69">
            <v>0</v>
          </cell>
          <cell r="AM69">
            <v>0</v>
          </cell>
          <cell r="AN69">
            <v>1</v>
          </cell>
        </row>
        <row r="70">
          <cell r="AD70" t="str">
            <v>85</v>
          </cell>
          <cell r="AE70">
            <v>6.4754098360655741</v>
          </cell>
          <cell r="AF70">
            <v>6.4754098360655741</v>
          </cell>
          <cell r="AG70">
            <v>6.4754098360655741</v>
          </cell>
          <cell r="AH70">
            <v>6.6976744186046515</v>
          </cell>
          <cell r="AI70">
            <v>5.0597014925373136</v>
          </cell>
          <cell r="AJ70">
            <v>2.2077777777777778</v>
          </cell>
          <cell r="AK70">
            <v>1.3006351446718418</v>
          </cell>
          <cell r="AL70">
            <v>1.7494151286716921</v>
          </cell>
          <cell r="AM70">
            <v>1.2648845686512757</v>
          </cell>
          <cell r="AN70">
            <v>0</v>
          </cell>
        </row>
        <row r="71">
          <cell r="AD71" t="str">
            <v>86</v>
          </cell>
          <cell r="AE71">
            <v>3.7320441988950277</v>
          </cell>
          <cell r="AF71">
            <v>3.7320441988950277</v>
          </cell>
          <cell r="AG71">
            <v>3.7320441988950277</v>
          </cell>
          <cell r="AH71">
            <v>3.6949152542372881</v>
          </cell>
          <cell r="AI71">
            <v>2.556122448979592</v>
          </cell>
          <cell r="AJ71">
            <v>1.1393939393939394</v>
          </cell>
          <cell r="AK71">
            <v>1.3944099378881987</v>
          </cell>
          <cell r="AL71">
            <v>1</v>
          </cell>
          <cell r="AM71">
            <v>0</v>
          </cell>
          <cell r="AN71">
            <v>1</v>
          </cell>
        </row>
        <row r="72">
          <cell r="AD72" t="str">
            <v>87</v>
          </cell>
          <cell r="AE72">
            <v>1</v>
          </cell>
          <cell r="AF72">
            <v>1</v>
          </cell>
          <cell r="AG72">
            <v>1</v>
          </cell>
          <cell r="AH72">
            <v>0</v>
          </cell>
          <cell r="AI72">
            <v>0</v>
          </cell>
          <cell r="AJ72">
            <v>0</v>
          </cell>
          <cell r="AK72">
            <v>0</v>
          </cell>
          <cell r="AL72">
            <v>0</v>
          </cell>
          <cell r="AM72">
            <v>0</v>
          </cell>
          <cell r="AN72">
            <v>0</v>
          </cell>
        </row>
        <row r="73">
          <cell r="AD73" t="str">
            <v>88</v>
          </cell>
          <cell r="AE73">
            <v>3.7272727272727271</v>
          </cell>
          <cell r="AF73">
            <v>3.7272727272727271</v>
          </cell>
          <cell r="AG73">
            <v>3.7272727272727271</v>
          </cell>
          <cell r="AH73">
            <v>0</v>
          </cell>
          <cell r="AI73">
            <v>0</v>
          </cell>
          <cell r="AJ73">
            <v>0</v>
          </cell>
          <cell r="AK73">
            <v>0</v>
          </cell>
          <cell r="AL73">
            <v>1</v>
          </cell>
          <cell r="AM73">
            <v>0</v>
          </cell>
          <cell r="AN73">
            <v>0</v>
          </cell>
        </row>
        <row r="74">
          <cell r="AD74" t="str">
            <v>90</v>
          </cell>
          <cell r="AE74">
            <v>5.8809523809523814</v>
          </cell>
          <cell r="AF74">
            <v>5.8809523809523814</v>
          </cell>
          <cell r="AG74">
            <v>5.8809523809523814</v>
          </cell>
          <cell r="AH74">
            <v>0</v>
          </cell>
          <cell r="AI74">
            <v>0</v>
          </cell>
          <cell r="AJ74">
            <v>2.2799999999999998</v>
          </cell>
          <cell r="AK74">
            <v>0</v>
          </cell>
          <cell r="AL74">
            <v>0</v>
          </cell>
          <cell r="AM74">
            <v>0</v>
          </cell>
          <cell r="AN74">
            <v>0</v>
          </cell>
        </row>
        <row r="75">
          <cell r="AD75" t="str">
            <v>93</v>
          </cell>
          <cell r="AE75">
            <v>4.6464646464646462</v>
          </cell>
          <cell r="AF75">
            <v>4.6464646464646462</v>
          </cell>
          <cell r="AG75">
            <v>4.6464646464646462</v>
          </cell>
          <cell r="AH75">
            <v>0</v>
          </cell>
          <cell r="AI75">
            <v>0</v>
          </cell>
          <cell r="AJ75">
            <v>0</v>
          </cell>
          <cell r="AK75">
            <v>0</v>
          </cell>
          <cell r="AL75">
            <v>0</v>
          </cell>
          <cell r="AM75">
            <v>0</v>
          </cell>
          <cell r="AN75">
            <v>0</v>
          </cell>
        </row>
        <row r="76">
          <cell r="AD76" t="str">
            <v>94</v>
          </cell>
          <cell r="AE76">
            <v>3.2916666666666665</v>
          </cell>
          <cell r="AF76">
            <v>3.2916666666666665</v>
          </cell>
          <cell r="AG76">
            <v>3.2916666666666665</v>
          </cell>
          <cell r="AH76">
            <v>0</v>
          </cell>
          <cell r="AI76">
            <v>0</v>
          </cell>
          <cell r="AJ76">
            <v>0</v>
          </cell>
          <cell r="AK76">
            <v>0</v>
          </cell>
          <cell r="AL76">
            <v>0</v>
          </cell>
          <cell r="AM76">
            <v>0</v>
          </cell>
          <cell r="AN76">
            <v>0</v>
          </cell>
        </row>
        <row r="77">
          <cell r="AD77" t="str">
            <v>95</v>
          </cell>
          <cell r="AE77">
            <v>3.5353846153846153</v>
          </cell>
          <cell r="AF77">
            <v>3.5353846153846153</v>
          </cell>
          <cell r="AG77">
            <v>3.5353846153846153</v>
          </cell>
          <cell r="AH77">
            <v>0</v>
          </cell>
          <cell r="AI77">
            <v>1.75</v>
          </cell>
          <cell r="AJ77">
            <v>0</v>
          </cell>
          <cell r="AK77">
            <v>0</v>
          </cell>
          <cell r="AL77">
            <v>0</v>
          </cell>
          <cell r="AM77">
            <v>0</v>
          </cell>
          <cell r="AN77">
            <v>0</v>
          </cell>
        </row>
        <row r="78">
          <cell r="AD78" t="str">
            <v>96</v>
          </cell>
          <cell r="AE78">
            <v>27.168141592920353</v>
          </cell>
          <cell r="AF78">
            <v>27.168141592920353</v>
          </cell>
          <cell r="AG78">
            <v>27.168141592920353</v>
          </cell>
          <cell r="AH78">
            <v>5.08955223880597</v>
          </cell>
          <cell r="AI78">
            <v>3.8823529411764706</v>
          </cell>
          <cell r="AJ78">
            <v>2.1347517730496453</v>
          </cell>
          <cell r="AK78">
            <v>0</v>
          </cell>
          <cell r="AL78">
            <v>0</v>
          </cell>
          <cell r="AM78">
            <v>0</v>
          </cell>
          <cell r="AN78">
            <v>0</v>
          </cell>
        </row>
      </sheetData>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cc.ajman.ae/en/node/38" TargetMode="External"/><Relationship Id="rId3" Type="http://schemas.openxmlformats.org/officeDocument/2006/relationships/hyperlink" Target="https://scc.ajman.ae/ar/node/37" TargetMode="External"/><Relationship Id="rId7" Type="http://schemas.openxmlformats.org/officeDocument/2006/relationships/hyperlink" Target="https://scc.ajman.ae/en/node/36" TargetMode="External"/><Relationship Id="rId2" Type="http://schemas.openxmlformats.org/officeDocument/2006/relationships/hyperlink" Target="https://scc.ajman.ae/ar/node/18" TargetMode="External"/><Relationship Id="rId1" Type="http://schemas.openxmlformats.org/officeDocument/2006/relationships/hyperlink" Target="https://scc.ajman.ae/ar/node/38" TargetMode="External"/><Relationship Id="rId6" Type="http://schemas.openxmlformats.org/officeDocument/2006/relationships/hyperlink" Target="https://scc.ajman.ae/en/node/18" TargetMode="External"/><Relationship Id="rId5" Type="http://schemas.openxmlformats.org/officeDocument/2006/relationships/hyperlink" Target="https://scc.ajman.ae/en/node/37" TargetMode="External"/><Relationship Id="rId10" Type="http://schemas.openxmlformats.org/officeDocument/2006/relationships/drawing" Target="../drawings/drawing1.xml"/><Relationship Id="rId4" Type="http://schemas.openxmlformats.org/officeDocument/2006/relationships/hyperlink" Target="https://scc.ajman.ae/ar/node/36"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2DEBC-5FE8-491B-B466-96CBBE01D7D4}">
  <dimension ref="A1:AV2466"/>
  <sheetViews>
    <sheetView showGridLines="0" rightToLeft="1" tabSelected="1" zoomScale="80" zoomScaleNormal="80" workbookViewId="0">
      <selection activeCell="A14" sqref="A14"/>
    </sheetView>
  </sheetViews>
  <sheetFormatPr defaultColWidth="8.5703125" defaultRowHeight="15"/>
  <cols>
    <col min="1" max="1" width="36.7109375" style="8" customWidth="1"/>
    <col min="2" max="2" width="34.7109375" style="8" customWidth="1"/>
    <col min="3" max="3" width="31" style="8" customWidth="1"/>
    <col min="4" max="4" width="20.140625" style="8" customWidth="1"/>
    <col min="5" max="5" width="18" style="8" customWidth="1"/>
    <col min="6" max="6" width="19.28515625" style="8" customWidth="1"/>
    <col min="7" max="7" width="17" style="8" customWidth="1"/>
    <col min="8" max="9" width="15.5703125" style="8" customWidth="1"/>
    <col min="10" max="12" width="14.42578125" style="8" bestFit="1" customWidth="1"/>
    <col min="13" max="13" width="12.5703125" style="8" customWidth="1"/>
    <col min="14" max="14" width="17.42578125" style="8" customWidth="1"/>
    <col min="15" max="15" width="19" style="8" customWidth="1"/>
    <col min="16" max="16" width="15.42578125" style="8" customWidth="1"/>
    <col min="17" max="17" width="14.42578125" style="8" customWidth="1"/>
    <col min="18" max="18" width="14.5703125" style="8" customWidth="1"/>
    <col min="19" max="19" width="13.5703125" style="8" bestFit="1" customWidth="1"/>
    <col min="20" max="20" width="14.42578125" style="8" bestFit="1" customWidth="1"/>
    <col min="21" max="21" width="13.5703125" style="8" bestFit="1" customWidth="1"/>
    <col min="22" max="22" width="16.42578125" style="8" bestFit="1" customWidth="1"/>
    <col min="23" max="23" width="15.42578125" style="8" customWidth="1"/>
    <col min="24" max="24" width="16.42578125" style="8" customWidth="1"/>
    <col min="25" max="25" width="16.42578125" style="8" bestFit="1" customWidth="1"/>
    <col min="26" max="26" width="16.5703125" style="8" bestFit="1" customWidth="1"/>
    <col min="27" max="27" width="16.42578125" style="8" customWidth="1"/>
    <col min="28" max="28" width="22.42578125" style="8" customWidth="1"/>
    <col min="29" max="29" width="15.42578125" style="4" customWidth="1"/>
    <col min="30" max="16384" width="8.5703125" style="8"/>
  </cols>
  <sheetData>
    <row r="1" spans="1:29" s="5" customFormat="1" ht="18">
      <c r="AC1" s="1"/>
    </row>
    <row r="2" spans="1:29" s="5" customFormat="1" ht="18">
      <c r="AC2" s="1"/>
    </row>
    <row r="3" spans="1:29" s="5" customFormat="1" ht="18">
      <c r="AC3" s="1"/>
    </row>
    <row r="4" spans="1:29" s="5" customFormat="1" ht="18">
      <c r="AC4" s="1"/>
    </row>
    <row r="5" spans="1:29" s="5" customFormat="1" ht="18">
      <c r="AC5" s="1"/>
    </row>
    <row r="6" spans="1:29" s="5" customFormat="1" ht="18">
      <c r="A6" s="449" t="s">
        <v>1722</v>
      </c>
      <c r="B6" s="449"/>
      <c r="C6" s="449"/>
      <c r="D6" s="449"/>
      <c r="E6" s="449"/>
      <c r="F6" s="449"/>
      <c r="G6" s="449"/>
      <c r="AC6" s="1"/>
    </row>
    <row r="7" spans="1:29" s="5" customFormat="1" ht="18">
      <c r="A7" s="449"/>
      <c r="B7" s="449"/>
      <c r="C7" s="449"/>
      <c r="D7" s="449"/>
      <c r="E7" s="449"/>
      <c r="F7" s="449"/>
      <c r="G7" s="449"/>
      <c r="AC7" s="1"/>
    </row>
    <row r="8" spans="1:29" s="5" customFormat="1" ht="18">
      <c r="AC8" s="1"/>
    </row>
    <row r="9" spans="1:29" s="5" customFormat="1" ht="18">
      <c r="AC9" s="1"/>
    </row>
    <row r="10" spans="1:29" s="5" customFormat="1" ht="18.75">
      <c r="A10" s="379" t="s">
        <v>10</v>
      </c>
      <c r="B10" s="379"/>
      <c r="C10" s="379"/>
      <c r="D10" s="379"/>
      <c r="E10" s="379"/>
      <c r="F10" s="6"/>
      <c r="G10" s="6"/>
      <c r="H10" s="6"/>
      <c r="I10" s="6"/>
      <c r="J10" s="6"/>
      <c r="K10" s="6"/>
      <c r="L10" s="6"/>
      <c r="M10" s="6"/>
      <c r="AC10" s="1"/>
    </row>
    <row r="11" spans="1:29" s="5" customFormat="1" ht="37.9" customHeight="1">
      <c r="A11" s="382" t="s">
        <v>0</v>
      </c>
      <c r="B11" s="382"/>
      <c r="C11" s="382"/>
      <c r="D11" s="382"/>
      <c r="E11" s="382"/>
      <c r="F11" s="382"/>
      <c r="G11" s="382"/>
      <c r="H11" s="7"/>
      <c r="I11" s="7"/>
      <c r="J11" s="7"/>
      <c r="K11" s="7"/>
      <c r="L11" s="7"/>
      <c r="M11" s="7"/>
      <c r="AC11" s="1"/>
    </row>
    <row r="12" spans="1:29" s="5" customFormat="1" ht="18.75">
      <c r="A12" s="380" t="s">
        <v>1</v>
      </c>
      <c r="B12" s="380"/>
      <c r="C12" s="380"/>
      <c r="D12" s="380"/>
      <c r="E12" s="9"/>
      <c r="F12" s="9"/>
      <c r="G12" s="6"/>
      <c r="H12" s="6"/>
      <c r="I12" s="6"/>
      <c r="J12" s="6"/>
      <c r="K12" s="6"/>
      <c r="L12" s="6"/>
      <c r="M12" s="6"/>
      <c r="AC12" s="1"/>
    </row>
    <row r="13" spans="1:29" s="5" customFormat="1" ht="18.75">
      <c r="A13" s="381" t="s">
        <v>1723</v>
      </c>
      <c r="B13" s="381"/>
      <c r="C13" s="381"/>
      <c r="D13" s="9"/>
      <c r="E13" s="9"/>
      <c r="F13" s="9"/>
      <c r="G13" s="6"/>
      <c r="H13" s="6"/>
      <c r="I13" s="6"/>
      <c r="J13" s="6"/>
      <c r="K13" s="6"/>
      <c r="L13" s="6"/>
      <c r="M13" s="6"/>
      <c r="AC13" s="1"/>
    </row>
    <row r="14" spans="1:29" s="4" customFormat="1">
      <c r="A14" s="2" t="s">
        <v>2</v>
      </c>
      <c r="B14" s="2" t="s">
        <v>3</v>
      </c>
      <c r="C14" s="2" t="s">
        <v>4</v>
      </c>
      <c r="D14" s="2" t="s">
        <v>5</v>
      </c>
    </row>
    <row r="15" spans="1:29" s="4" customFormat="1">
      <c r="A15" s="3" t="s">
        <v>6</v>
      </c>
      <c r="B15" s="3" t="s">
        <v>7</v>
      </c>
      <c r="C15" s="3" t="s">
        <v>8</v>
      </c>
      <c r="D15" s="3" t="s">
        <v>9</v>
      </c>
      <c r="F15" s="10"/>
      <c r="G15" s="10"/>
      <c r="H15" s="10"/>
      <c r="I15" s="10"/>
      <c r="J15" s="10"/>
      <c r="K15" s="10"/>
      <c r="L15" s="10"/>
    </row>
    <row r="16" spans="1:29" s="4" customFormat="1">
      <c r="A16" s="3"/>
      <c r="B16" s="3"/>
      <c r="C16" s="3"/>
      <c r="D16" s="3"/>
      <c r="F16" s="10"/>
      <c r="G16" s="10"/>
      <c r="H16" s="10"/>
      <c r="I16" s="10"/>
      <c r="J16" s="10"/>
      <c r="K16" s="10"/>
      <c r="L16" s="10"/>
    </row>
    <row r="17" spans="1:29" ht="21.75">
      <c r="A17" s="303" t="s">
        <v>1491</v>
      </c>
      <c r="B17" s="383"/>
      <c r="C17" s="383"/>
      <c r="S17" s="4"/>
      <c r="AC17" s="8"/>
    </row>
    <row r="18" spans="1:29" ht="21.75">
      <c r="A18" s="303" t="s">
        <v>1509</v>
      </c>
      <c r="B18" s="303"/>
      <c r="C18" s="303"/>
      <c r="Y18" s="4"/>
      <c r="AC18" s="8"/>
    </row>
    <row r="19" spans="1:29" ht="33" customHeight="1">
      <c r="A19" s="313" t="s">
        <v>1510</v>
      </c>
      <c r="B19" s="313"/>
      <c r="C19" s="313"/>
      <c r="Y19" s="4"/>
      <c r="AC19" s="8"/>
    </row>
    <row r="20" spans="1:29" ht="18.75">
      <c r="A20" s="82" t="s">
        <v>11</v>
      </c>
      <c r="B20" s="82" t="s">
        <v>13</v>
      </c>
      <c r="C20" s="82" t="s">
        <v>15</v>
      </c>
      <c r="U20" s="4"/>
      <c r="AC20" s="8"/>
    </row>
    <row r="21" spans="1:29">
      <c r="A21" s="88" t="s">
        <v>12</v>
      </c>
      <c r="B21" s="83" t="s">
        <v>14</v>
      </c>
      <c r="C21" s="83" t="s">
        <v>16</v>
      </c>
      <c r="U21" s="4"/>
      <c r="AC21" s="8"/>
    </row>
    <row r="22" spans="1:29" ht="18.75">
      <c r="A22" s="82">
        <v>2020</v>
      </c>
      <c r="B22" s="105">
        <v>8486</v>
      </c>
      <c r="C22" s="107">
        <v>739</v>
      </c>
      <c r="U22" s="4"/>
      <c r="AC22" s="8"/>
    </row>
    <row r="23" spans="1:29" ht="18.75">
      <c r="A23" s="82">
        <v>2021</v>
      </c>
      <c r="B23" s="105">
        <v>7084</v>
      </c>
      <c r="C23" s="107">
        <v>958</v>
      </c>
      <c r="U23" s="4"/>
      <c r="AC23" s="8"/>
    </row>
    <row r="24" spans="1:29" ht="18.75">
      <c r="A24" s="82">
        <v>2022</v>
      </c>
      <c r="B24" s="116">
        <v>6707</v>
      </c>
      <c r="C24" s="112">
        <v>644</v>
      </c>
      <c r="U24" s="4"/>
      <c r="AC24" s="8"/>
    </row>
    <row r="25" spans="1:29" ht="18.75">
      <c r="A25" s="82">
        <v>2023</v>
      </c>
      <c r="B25" s="105">
        <v>6354</v>
      </c>
      <c r="C25" s="107">
        <v>534</v>
      </c>
      <c r="Y25" s="4"/>
      <c r="AC25" s="8"/>
    </row>
    <row r="26" spans="1:29" ht="18.75">
      <c r="A26" s="82">
        <v>2024</v>
      </c>
      <c r="B26" s="105">
        <v>7451</v>
      </c>
      <c r="C26" s="107">
        <v>726</v>
      </c>
      <c r="Y26" s="4"/>
      <c r="AC26" s="8"/>
    </row>
    <row r="27" spans="1:29" s="194" customFormat="1">
      <c r="A27" s="166" t="s">
        <v>20</v>
      </c>
      <c r="C27" s="16" t="s">
        <v>19</v>
      </c>
    </row>
    <row r="28" spans="1:29" ht="16.5">
      <c r="A28" s="15" t="s">
        <v>22</v>
      </c>
      <c r="C28" s="14" t="s">
        <v>21</v>
      </c>
      <c r="Y28" s="4"/>
      <c r="AC28" s="8"/>
    </row>
    <row r="29" spans="1:29">
      <c r="A29" s="29" t="s">
        <v>17</v>
      </c>
      <c r="Y29" s="4"/>
      <c r="AC29" s="8"/>
    </row>
    <row r="30" spans="1:29" ht="20.45" customHeight="1">
      <c r="A30" s="321" t="s">
        <v>18</v>
      </c>
      <c r="B30" s="321"/>
      <c r="C30" s="321"/>
      <c r="Y30" s="4"/>
      <c r="AC30" s="8"/>
    </row>
    <row r="31" spans="1:29" ht="16.5">
      <c r="A31" s="320" t="s">
        <v>1830</v>
      </c>
      <c r="B31" s="320"/>
      <c r="C31" s="18"/>
      <c r="Y31" s="4"/>
      <c r="AC31" s="8"/>
    </row>
    <row r="32" spans="1:29" ht="15" customHeight="1">
      <c r="C32" s="17" t="s">
        <v>1831</v>
      </c>
      <c r="Y32" s="4"/>
      <c r="AC32" s="8"/>
    </row>
    <row r="33" spans="1:29">
      <c r="Y33" s="4"/>
      <c r="AC33" s="8"/>
    </row>
    <row r="34" spans="1:29">
      <c r="Y34" s="4"/>
      <c r="AC34" s="8"/>
    </row>
    <row r="35" spans="1:29">
      <c r="Y35" s="4"/>
      <c r="AC35" s="8"/>
    </row>
    <row r="36" spans="1:29">
      <c r="Y36" s="4"/>
      <c r="AC36" s="8"/>
    </row>
    <row r="37" spans="1:29" ht="18.600000000000001" customHeight="1">
      <c r="U37" s="4"/>
      <c r="AC37" s="8"/>
    </row>
    <row r="38" spans="1:29" ht="18.600000000000001" customHeight="1">
      <c r="A38" s="303" t="s">
        <v>1492</v>
      </c>
      <c r="B38" s="303"/>
      <c r="C38" s="303"/>
      <c r="D38" s="303"/>
      <c r="E38" s="303"/>
      <c r="F38" s="303"/>
      <c r="G38" s="303"/>
      <c r="H38" s="303"/>
      <c r="I38" s="303"/>
      <c r="J38" s="303"/>
      <c r="K38" s="303"/>
      <c r="U38" s="4"/>
      <c r="AC38" s="8"/>
    </row>
    <row r="39" spans="1:29" ht="13.5" customHeight="1">
      <c r="A39" s="303" t="s">
        <v>1507</v>
      </c>
      <c r="B39" s="303"/>
      <c r="C39" s="303"/>
      <c r="D39" s="303"/>
      <c r="E39" s="303"/>
      <c r="F39" s="303"/>
      <c r="G39" s="303"/>
      <c r="H39" s="303"/>
      <c r="I39" s="303"/>
      <c r="J39" s="303"/>
      <c r="K39" s="303"/>
      <c r="U39" s="4"/>
      <c r="AC39" s="8"/>
    </row>
    <row r="40" spans="1:29" ht="16.5" customHeight="1">
      <c r="A40" s="308" t="s">
        <v>1508</v>
      </c>
      <c r="B40" s="308"/>
      <c r="C40" s="308"/>
      <c r="D40" s="308"/>
      <c r="E40" s="308"/>
      <c r="F40" s="308"/>
      <c r="G40" s="308"/>
      <c r="H40" s="308"/>
      <c r="I40" s="308"/>
      <c r="J40" s="308"/>
      <c r="K40" s="308"/>
      <c r="U40" s="4"/>
      <c r="AC40" s="8"/>
    </row>
    <row r="41" spans="1:29" ht="18.75" customHeight="1">
      <c r="A41" s="276" t="s">
        <v>1709</v>
      </c>
      <c r="B41" s="276" t="s">
        <v>13</v>
      </c>
      <c r="C41" s="276"/>
      <c r="D41" s="276"/>
      <c r="E41" s="276"/>
      <c r="F41" s="276" t="s">
        <v>1889</v>
      </c>
      <c r="G41" s="276" t="s">
        <v>15</v>
      </c>
      <c r="H41" s="276"/>
      <c r="I41" s="276"/>
      <c r="J41" s="276"/>
      <c r="K41" s="270" t="s">
        <v>25</v>
      </c>
      <c r="L41"/>
      <c r="M41"/>
      <c r="N41"/>
      <c r="O41"/>
      <c r="P41"/>
      <c r="Q41"/>
      <c r="R41"/>
      <c r="S41"/>
      <c r="T41"/>
      <c r="U41"/>
      <c r="V41"/>
      <c r="W41"/>
      <c r="X41"/>
      <c r="Y41" s="4"/>
      <c r="AC41" s="8"/>
    </row>
    <row r="42" spans="1:29">
      <c r="A42" s="276"/>
      <c r="B42" s="385" t="s">
        <v>14</v>
      </c>
      <c r="C42" s="385"/>
      <c r="D42" s="385"/>
      <c r="E42" s="385"/>
      <c r="F42" s="276"/>
      <c r="G42" s="277" t="s">
        <v>16</v>
      </c>
      <c r="H42" s="277"/>
      <c r="I42" s="277"/>
      <c r="J42" s="277"/>
      <c r="K42" s="271"/>
      <c r="L42"/>
      <c r="M42"/>
      <c r="N42"/>
      <c r="O42"/>
      <c r="P42"/>
      <c r="Q42"/>
      <c r="R42"/>
      <c r="S42"/>
      <c r="T42"/>
      <c r="U42"/>
      <c r="V42"/>
      <c r="W42"/>
      <c r="X42"/>
      <c r="Y42" s="4"/>
      <c r="AC42" s="8"/>
    </row>
    <row r="43" spans="1:29" ht="18.75" customHeight="1">
      <c r="A43" s="276"/>
      <c r="B43" s="276" t="s">
        <v>27</v>
      </c>
      <c r="C43" s="276"/>
      <c r="D43" s="276" t="s">
        <v>29</v>
      </c>
      <c r="E43" s="276"/>
      <c r="F43" s="276"/>
      <c r="G43" s="276" t="s">
        <v>27</v>
      </c>
      <c r="H43" s="276"/>
      <c r="I43" s="276" t="s">
        <v>29</v>
      </c>
      <c r="J43" s="276"/>
      <c r="K43" s="272"/>
      <c r="L43"/>
      <c r="M43"/>
      <c r="N43"/>
      <c r="O43"/>
      <c r="P43"/>
      <c r="Q43"/>
      <c r="R43"/>
      <c r="S43"/>
      <c r="T43"/>
      <c r="U43"/>
      <c r="V43"/>
      <c r="W43"/>
      <c r="X43"/>
      <c r="Y43" s="4"/>
      <c r="AC43" s="8"/>
    </row>
    <row r="44" spans="1:29">
      <c r="A44" s="276"/>
      <c r="B44" s="277" t="s">
        <v>28</v>
      </c>
      <c r="C44" s="277"/>
      <c r="D44" s="277" t="s">
        <v>30</v>
      </c>
      <c r="E44" s="277"/>
      <c r="F44" s="276"/>
      <c r="G44" s="277" t="s">
        <v>28</v>
      </c>
      <c r="H44" s="277"/>
      <c r="I44" s="277" t="s">
        <v>30</v>
      </c>
      <c r="J44" s="277"/>
      <c r="K44" s="273" t="s">
        <v>26</v>
      </c>
      <c r="L44"/>
      <c r="M44"/>
      <c r="N44"/>
      <c r="O44"/>
      <c r="P44"/>
      <c r="Q44"/>
      <c r="R44"/>
      <c r="S44"/>
      <c r="T44"/>
      <c r="U44"/>
      <c r="V44"/>
      <c r="W44"/>
      <c r="X44"/>
      <c r="Y44" s="4"/>
      <c r="AC44" s="8"/>
    </row>
    <row r="45" spans="1:29" ht="18.75">
      <c r="A45" s="276"/>
      <c r="B45" s="82" t="s">
        <v>31</v>
      </c>
      <c r="C45" s="82" t="s">
        <v>33</v>
      </c>
      <c r="D45" s="82" t="s">
        <v>31</v>
      </c>
      <c r="E45" s="82" t="s">
        <v>33</v>
      </c>
      <c r="F45" s="276"/>
      <c r="G45" s="82" t="s">
        <v>31</v>
      </c>
      <c r="H45" s="82" t="s">
        <v>33</v>
      </c>
      <c r="I45" s="82" t="s">
        <v>31</v>
      </c>
      <c r="J45" s="82" t="s">
        <v>33</v>
      </c>
      <c r="K45" s="274"/>
      <c r="L45"/>
      <c r="M45"/>
      <c r="N45"/>
      <c r="O45"/>
      <c r="P45"/>
      <c r="Q45"/>
      <c r="R45"/>
      <c r="S45"/>
      <c r="T45"/>
      <c r="U45"/>
      <c r="V45"/>
      <c r="W45"/>
      <c r="X45"/>
      <c r="Y45" s="4"/>
      <c r="AC45" s="8"/>
    </row>
    <row r="46" spans="1:29">
      <c r="A46" s="276"/>
      <c r="B46" s="83" t="s">
        <v>32</v>
      </c>
      <c r="C46" s="83" t="s">
        <v>34</v>
      </c>
      <c r="D46" s="83" t="s">
        <v>32</v>
      </c>
      <c r="E46" s="83" t="s">
        <v>34</v>
      </c>
      <c r="F46" s="276"/>
      <c r="G46" s="83" t="s">
        <v>32</v>
      </c>
      <c r="H46" s="83" t="s">
        <v>34</v>
      </c>
      <c r="I46" s="83" t="s">
        <v>32</v>
      </c>
      <c r="J46" s="83" t="s">
        <v>34</v>
      </c>
      <c r="K46" s="275"/>
      <c r="L46"/>
      <c r="M46"/>
      <c r="N46"/>
      <c r="O46"/>
      <c r="P46"/>
      <c r="Q46"/>
      <c r="R46"/>
      <c r="S46"/>
      <c r="T46"/>
      <c r="U46"/>
      <c r="V46"/>
      <c r="W46"/>
      <c r="X46"/>
      <c r="Y46" s="4"/>
      <c r="AC46" s="8"/>
    </row>
    <row r="47" spans="1:29" ht="18.75">
      <c r="A47" s="82">
        <v>2020</v>
      </c>
      <c r="B47" s="112">
        <v>323</v>
      </c>
      <c r="C47" s="112">
        <v>349</v>
      </c>
      <c r="D47" s="116">
        <v>4015</v>
      </c>
      <c r="E47" s="116">
        <v>3799</v>
      </c>
      <c r="F47" s="145">
        <f>SUM(B47:E47)</f>
        <v>8486</v>
      </c>
      <c r="G47" s="112">
        <v>46</v>
      </c>
      <c r="H47" s="112">
        <v>42</v>
      </c>
      <c r="I47" s="112">
        <v>522</v>
      </c>
      <c r="J47" s="112">
        <v>129</v>
      </c>
      <c r="K47" s="152">
        <f>SUM(G47:J47)</f>
        <v>739</v>
      </c>
      <c r="L47"/>
      <c r="M47"/>
      <c r="N47"/>
      <c r="O47"/>
      <c r="P47"/>
      <c r="Q47"/>
      <c r="R47"/>
      <c r="S47"/>
      <c r="T47"/>
      <c r="U47"/>
      <c r="V47"/>
      <c r="W47"/>
      <c r="X47"/>
    </row>
    <row r="48" spans="1:29" ht="18.75">
      <c r="A48" s="82">
        <v>2021</v>
      </c>
      <c r="B48" s="112">
        <v>323</v>
      </c>
      <c r="C48" s="112">
        <v>290</v>
      </c>
      <c r="D48" s="116">
        <v>3283</v>
      </c>
      <c r="E48" s="116">
        <v>3188</v>
      </c>
      <c r="F48" s="145">
        <f>SUM(B48:E48)</f>
        <v>7084</v>
      </c>
      <c r="G48" s="112">
        <v>58</v>
      </c>
      <c r="H48" s="112">
        <v>46</v>
      </c>
      <c r="I48" s="112">
        <v>620</v>
      </c>
      <c r="J48" s="112">
        <v>234</v>
      </c>
      <c r="K48" s="152">
        <f>SUM(G48:J48)</f>
        <v>958</v>
      </c>
      <c r="L48"/>
      <c r="M48"/>
      <c r="N48"/>
      <c r="O48"/>
      <c r="P48"/>
      <c r="Q48"/>
      <c r="R48"/>
      <c r="S48"/>
      <c r="T48"/>
      <c r="U48"/>
      <c r="V48"/>
      <c r="W48"/>
      <c r="X48"/>
    </row>
    <row r="49" spans="1:24" ht="18.75">
      <c r="A49" s="82">
        <v>2022</v>
      </c>
      <c r="B49" s="112">
        <v>314</v>
      </c>
      <c r="C49" s="112">
        <v>254</v>
      </c>
      <c r="D49" s="116">
        <v>3129</v>
      </c>
      <c r="E49" s="116">
        <v>3010</v>
      </c>
      <c r="F49" s="145">
        <f>SUM(B49:E49)</f>
        <v>6707</v>
      </c>
      <c r="G49" s="112">
        <v>49</v>
      </c>
      <c r="H49" s="112">
        <v>25</v>
      </c>
      <c r="I49" s="112">
        <v>417</v>
      </c>
      <c r="J49" s="112">
        <v>153</v>
      </c>
      <c r="K49" s="152">
        <f>SUM(G49:J49)</f>
        <v>644</v>
      </c>
      <c r="L49"/>
      <c r="M49"/>
      <c r="N49"/>
      <c r="O49"/>
      <c r="P49"/>
      <c r="Q49"/>
      <c r="R49"/>
      <c r="S49"/>
      <c r="T49"/>
      <c r="U49"/>
      <c r="V49"/>
      <c r="W49"/>
      <c r="X49"/>
    </row>
    <row r="50" spans="1:24" ht="18.75">
      <c r="A50" s="82">
        <v>2023</v>
      </c>
      <c r="B50" s="107">
        <v>247</v>
      </c>
      <c r="C50" s="107">
        <v>238</v>
      </c>
      <c r="D50" s="105">
        <v>3046</v>
      </c>
      <c r="E50" s="105">
        <v>2823</v>
      </c>
      <c r="F50" s="145">
        <f>SUM(B50:E50)</f>
        <v>6354</v>
      </c>
      <c r="G50" s="107">
        <v>20</v>
      </c>
      <c r="H50" s="107">
        <v>29</v>
      </c>
      <c r="I50" s="107">
        <v>376</v>
      </c>
      <c r="J50" s="107">
        <v>109</v>
      </c>
      <c r="K50" s="133">
        <f>SUM(G50:J50)</f>
        <v>534</v>
      </c>
      <c r="L50"/>
      <c r="M50"/>
      <c r="N50"/>
      <c r="O50"/>
      <c r="P50"/>
      <c r="Q50"/>
      <c r="R50"/>
      <c r="S50"/>
      <c r="T50"/>
      <c r="U50"/>
      <c r="V50"/>
      <c r="W50"/>
      <c r="X50"/>
    </row>
    <row r="51" spans="1:24" ht="18.75">
      <c r="A51" s="82">
        <v>2024</v>
      </c>
      <c r="B51" s="107">
        <v>225</v>
      </c>
      <c r="C51" s="107">
        <v>192</v>
      </c>
      <c r="D51" s="105">
        <v>3604</v>
      </c>
      <c r="E51" s="105">
        <v>3430</v>
      </c>
      <c r="F51" s="145">
        <f>SUM(B51:E51)</f>
        <v>7451</v>
      </c>
      <c r="G51" s="107">
        <v>32</v>
      </c>
      <c r="H51" s="107">
        <v>34</v>
      </c>
      <c r="I51" s="107">
        <v>511</v>
      </c>
      <c r="J51" s="107">
        <v>149</v>
      </c>
      <c r="K51" s="133">
        <f>SUM(G51:J51)</f>
        <v>726</v>
      </c>
      <c r="L51"/>
      <c r="M51"/>
      <c r="N51"/>
      <c r="O51"/>
      <c r="P51"/>
      <c r="Q51"/>
      <c r="R51"/>
      <c r="S51"/>
      <c r="T51"/>
      <c r="U51"/>
      <c r="V51"/>
      <c r="W51"/>
      <c r="X51"/>
    </row>
    <row r="52" spans="1:24" ht="16.5">
      <c r="A52" s="20" t="s">
        <v>1818</v>
      </c>
      <c r="K52" s="14" t="s">
        <v>19</v>
      </c>
      <c r="L52"/>
      <c r="M52"/>
      <c r="N52"/>
      <c r="O52"/>
      <c r="P52"/>
      <c r="Q52"/>
      <c r="R52"/>
      <c r="S52"/>
      <c r="T52"/>
      <c r="U52"/>
      <c r="V52"/>
      <c r="W52"/>
      <c r="X52"/>
    </row>
    <row r="53" spans="1:24" ht="16.5">
      <c r="A53" s="15" t="s">
        <v>35</v>
      </c>
      <c r="K53" s="14" t="s">
        <v>21</v>
      </c>
      <c r="M53"/>
      <c r="N53"/>
      <c r="O53"/>
      <c r="P53"/>
      <c r="Q53"/>
      <c r="R53"/>
      <c r="S53"/>
      <c r="T53"/>
      <c r="U53"/>
      <c r="V53"/>
      <c r="W53"/>
      <c r="X53"/>
    </row>
    <row r="54" spans="1:24">
      <c r="M54"/>
      <c r="N54"/>
      <c r="O54"/>
      <c r="P54"/>
      <c r="Q54"/>
      <c r="R54"/>
      <c r="S54"/>
      <c r="T54"/>
      <c r="U54"/>
      <c r="V54"/>
      <c r="W54"/>
      <c r="X54"/>
    </row>
    <row r="55" spans="1:24">
      <c r="N55" s="67"/>
      <c r="O55" s="67"/>
      <c r="P55" s="67"/>
      <c r="Q55" s="67"/>
      <c r="R55" s="67"/>
      <c r="S55" s="67"/>
      <c r="T55" s="67"/>
      <c r="U55" s="67"/>
      <c r="V55" s="67"/>
      <c r="W55" s="67"/>
    </row>
    <row r="60" spans="1:24" ht="21.75">
      <c r="A60" s="303" t="s">
        <v>1494</v>
      </c>
      <c r="B60" s="303"/>
      <c r="C60" s="303"/>
      <c r="D60" s="303"/>
      <c r="E60" s="303"/>
      <c r="F60" s="303"/>
      <c r="G60" s="303"/>
      <c r="H60" s="303"/>
      <c r="I60" s="303"/>
      <c r="J60" s="303"/>
    </row>
    <row r="61" spans="1:24" ht="21" customHeight="1">
      <c r="A61" s="386" t="s">
        <v>36</v>
      </c>
      <c r="B61" s="386"/>
      <c r="C61" s="386"/>
      <c r="D61" s="386"/>
      <c r="E61" s="386"/>
      <c r="F61" s="386"/>
      <c r="G61" s="386"/>
      <c r="H61" s="386"/>
      <c r="I61" s="386"/>
      <c r="J61" s="386"/>
    </row>
    <row r="62" spans="1:24" ht="18.95" customHeight="1">
      <c r="A62" s="387" t="s">
        <v>64</v>
      </c>
      <c r="B62" s="387"/>
      <c r="C62" s="387"/>
      <c r="D62" s="387"/>
      <c r="E62" s="387"/>
      <c r="F62" s="387"/>
      <c r="G62" s="387"/>
      <c r="H62" s="387"/>
      <c r="I62" s="387"/>
      <c r="J62" s="387"/>
    </row>
    <row r="63" spans="1:24">
      <c r="A63" s="276" t="s">
        <v>37</v>
      </c>
      <c r="B63" s="384">
        <v>2024</v>
      </c>
      <c r="C63" s="384"/>
      <c r="D63" s="384"/>
      <c r="E63" s="384"/>
      <c r="F63" s="384"/>
      <c r="G63" s="384"/>
      <c r="H63" s="384"/>
      <c r="I63" s="277" t="s">
        <v>38</v>
      </c>
    </row>
    <row r="64" spans="1:24" ht="18.600000000000001" customHeight="1">
      <c r="A64" s="276"/>
      <c r="B64" s="276" t="s">
        <v>27</v>
      </c>
      <c r="C64" s="276"/>
      <c r="D64" s="276"/>
      <c r="E64" s="276" t="s">
        <v>29</v>
      </c>
      <c r="F64" s="276"/>
      <c r="G64" s="276"/>
      <c r="H64" s="276" t="s">
        <v>39</v>
      </c>
      <c r="I64" s="277"/>
    </row>
    <row r="65" spans="1:9" ht="18.600000000000001" customHeight="1">
      <c r="A65" s="276"/>
      <c r="B65" s="277" t="s">
        <v>28</v>
      </c>
      <c r="C65" s="277"/>
      <c r="D65" s="277"/>
      <c r="E65" s="277" t="s">
        <v>30</v>
      </c>
      <c r="F65" s="277"/>
      <c r="G65" s="277"/>
      <c r="H65" s="276"/>
      <c r="I65" s="277"/>
    </row>
    <row r="66" spans="1:9" ht="18.600000000000001" customHeight="1">
      <c r="A66" s="276"/>
      <c r="B66" s="82" t="s">
        <v>31</v>
      </c>
      <c r="C66" s="82" t="s">
        <v>33</v>
      </c>
      <c r="D66" s="82" t="s">
        <v>25</v>
      </c>
      <c r="E66" s="82" t="s">
        <v>31</v>
      </c>
      <c r="F66" s="82" t="s">
        <v>33</v>
      </c>
      <c r="G66" s="82" t="s">
        <v>25</v>
      </c>
      <c r="H66" s="277" t="s">
        <v>71</v>
      </c>
      <c r="I66" s="277"/>
    </row>
    <row r="67" spans="1:9">
      <c r="A67" s="276"/>
      <c r="B67" s="83" t="s">
        <v>32</v>
      </c>
      <c r="C67" s="83" t="s">
        <v>34</v>
      </c>
      <c r="D67" s="83" t="s">
        <v>26</v>
      </c>
      <c r="E67" s="83" t="s">
        <v>32</v>
      </c>
      <c r="F67" s="83" t="s">
        <v>34</v>
      </c>
      <c r="G67" s="83" t="s">
        <v>26</v>
      </c>
      <c r="H67" s="277"/>
      <c r="I67" s="277"/>
    </row>
    <row r="68" spans="1:9" ht="18.75">
      <c r="A68" s="82" t="s">
        <v>40</v>
      </c>
      <c r="B68" s="146">
        <v>18</v>
      </c>
      <c r="C68" s="146">
        <v>17</v>
      </c>
      <c r="D68" s="133">
        <f>SUM(B68:C68)</f>
        <v>35</v>
      </c>
      <c r="E68" s="146">
        <v>342</v>
      </c>
      <c r="F68" s="146">
        <v>309</v>
      </c>
      <c r="G68" s="143">
        <f>SUM(E68:F68)</f>
        <v>651</v>
      </c>
      <c r="H68" s="105">
        <f>SUM(E68:F68,B68:C68)</f>
        <v>686</v>
      </c>
      <c r="I68" s="83" t="s">
        <v>41</v>
      </c>
    </row>
    <row r="69" spans="1:9" ht="18.75">
      <c r="A69" s="82" t="s">
        <v>42</v>
      </c>
      <c r="B69" s="146">
        <v>21</v>
      </c>
      <c r="C69" s="146">
        <v>19</v>
      </c>
      <c r="D69" s="133">
        <f t="shared" ref="D69:D79" si="0">SUM(B69:C69)</f>
        <v>40</v>
      </c>
      <c r="E69" s="146">
        <v>252</v>
      </c>
      <c r="F69" s="146">
        <v>238</v>
      </c>
      <c r="G69" s="143">
        <f t="shared" ref="G69:G80" si="1">SUM(E69:F69)</f>
        <v>490</v>
      </c>
      <c r="H69" s="105">
        <f t="shared" ref="H69:H79" si="2">SUM(E69:F69,B69:C69)</f>
        <v>530</v>
      </c>
      <c r="I69" s="83" t="s">
        <v>43</v>
      </c>
    </row>
    <row r="70" spans="1:9" ht="18.75">
      <c r="A70" s="82" t="s">
        <v>44</v>
      </c>
      <c r="B70" s="146">
        <v>20</v>
      </c>
      <c r="C70" s="146">
        <v>14</v>
      </c>
      <c r="D70" s="133">
        <f t="shared" si="0"/>
        <v>34</v>
      </c>
      <c r="E70" s="146">
        <v>319</v>
      </c>
      <c r="F70" s="146">
        <v>285</v>
      </c>
      <c r="G70" s="143">
        <f t="shared" si="1"/>
        <v>604</v>
      </c>
      <c r="H70" s="105">
        <f t="shared" si="2"/>
        <v>638</v>
      </c>
      <c r="I70" s="83" t="s">
        <v>45</v>
      </c>
    </row>
    <row r="71" spans="1:9" ht="18.75">
      <c r="A71" s="82" t="s">
        <v>46</v>
      </c>
      <c r="B71" s="146">
        <v>24</v>
      </c>
      <c r="C71" s="146">
        <v>16</v>
      </c>
      <c r="D71" s="133">
        <f t="shared" si="0"/>
        <v>40</v>
      </c>
      <c r="E71" s="146">
        <v>275</v>
      </c>
      <c r="F71" s="146">
        <v>266</v>
      </c>
      <c r="G71" s="143">
        <f t="shared" si="1"/>
        <v>541</v>
      </c>
      <c r="H71" s="105">
        <f t="shared" si="2"/>
        <v>581</v>
      </c>
      <c r="I71" s="83" t="s">
        <v>47</v>
      </c>
    </row>
    <row r="72" spans="1:9" ht="18.75">
      <c r="A72" s="82" t="s">
        <v>48</v>
      </c>
      <c r="B72" s="146">
        <v>13</v>
      </c>
      <c r="C72" s="146">
        <v>11</v>
      </c>
      <c r="D72" s="133">
        <f t="shared" si="0"/>
        <v>24</v>
      </c>
      <c r="E72" s="146">
        <v>314</v>
      </c>
      <c r="F72" s="146">
        <v>307</v>
      </c>
      <c r="G72" s="143">
        <f t="shared" si="1"/>
        <v>621</v>
      </c>
      <c r="H72" s="105">
        <f t="shared" si="2"/>
        <v>645</v>
      </c>
      <c r="I72" s="83" t="s">
        <v>49</v>
      </c>
    </row>
    <row r="73" spans="1:9" ht="18.75">
      <c r="A73" s="82" t="s">
        <v>50</v>
      </c>
      <c r="B73" s="146">
        <v>20</v>
      </c>
      <c r="C73" s="146">
        <v>15</v>
      </c>
      <c r="D73" s="133">
        <f t="shared" si="0"/>
        <v>35</v>
      </c>
      <c r="E73" s="146">
        <v>300</v>
      </c>
      <c r="F73" s="146">
        <v>292</v>
      </c>
      <c r="G73" s="143">
        <f t="shared" si="1"/>
        <v>592</v>
      </c>
      <c r="H73" s="105">
        <f t="shared" si="2"/>
        <v>627</v>
      </c>
      <c r="I73" s="83" t="s">
        <v>51</v>
      </c>
    </row>
    <row r="74" spans="1:9" ht="18.75">
      <c r="A74" s="82" t="s">
        <v>52</v>
      </c>
      <c r="B74" s="146">
        <v>15</v>
      </c>
      <c r="C74" s="146">
        <v>14</v>
      </c>
      <c r="D74" s="133">
        <f t="shared" si="0"/>
        <v>29</v>
      </c>
      <c r="E74" s="146">
        <v>298</v>
      </c>
      <c r="F74" s="146">
        <v>276</v>
      </c>
      <c r="G74" s="143">
        <f t="shared" si="1"/>
        <v>574</v>
      </c>
      <c r="H74" s="105">
        <f t="shared" si="2"/>
        <v>603</v>
      </c>
      <c r="I74" s="83" t="s">
        <v>53</v>
      </c>
    </row>
    <row r="75" spans="1:9" ht="18.75">
      <c r="A75" s="82" t="s">
        <v>54</v>
      </c>
      <c r="B75" s="146">
        <v>18</v>
      </c>
      <c r="C75" s="146">
        <v>18</v>
      </c>
      <c r="D75" s="133">
        <f t="shared" si="0"/>
        <v>36</v>
      </c>
      <c r="E75" s="146">
        <v>281</v>
      </c>
      <c r="F75" s="146">
        <v>285</v>
      </c>
      <c r="G75" s="143">
        <f t="shared" si="1"/>
        <v>566</v>
      </c>
      <c r="H75" s="105">
        <f t="shared" si="2"/>
        <v>602</v>
      </c>
      <c r="I75" s="83" t="s">
        <v>55</v>
      </c>
    </row>
    <row r="76" spans="1:9" ht="18.75">
      <c r="A76" s="82" t="s">
        <v>56</v>
      </c>
      <c r="B76" s="146">
        <v>20</v>
      </c>
      <c r="C76" s="146">
        <v>22</v>
      </c>
      <c r="D76" s="133">
        <f t="shared" si="0"/>
        <v>42</v>
      </c>
      <c r="E76" s="146">
        <v>355</v>
      </c>
      <c r="F76" s="146">
        <v>283</v>
      </c>
      <c r="G76" s="143">
        <f t="shared" si="1"/>
        <v>638</v>
      </c>
      <c r="H76" s="105">
        <f t="shared" si="2"/>
        <v>680</v>
      </c>
      <c r="I76" s="83" t="s">
        <v>57</v>
      </c>
    </row>
    <row r="77" spans="1:9" ht="18.75">
      <c r="A77" s="82" t="s">
        <v>58</v>
      </c>
      <c r="B77" s="146">
        <v>15</v>
      </c>
      <c r="C77" s="146">
        <v>17</v>
      </c>
      <c r="D77" s="133">
        <f t="shared" si="0"/>
        <v>32</v>
      </c>
      <c r="E77" s="146">
        <v>294</v>
      </c>
      <c r="F77" s="146">
        <v>292</v>
      </c>
      <c r="G77" s="143">
        <f t="shared" si="1"/>
        <v>586</v>
      </c>
      <c r="H77" s="105">
        <f t="shared" si="2"/>
        <v>618</v>
      </c>
      <c r="I77" s="83" t="s">
        <v>59</v>
      </c>
    </row>
    <row r="78" spans="1:9" ht="18.75">
      <c r="A78" s="82" t="s">
        <v>60</v>
      </c>
      <c r="B78" s="146">
        <v>19</v>
      </c>
      <c r="C78" s="146">
        <v>16</v>
      </c>
      <c r="D78" s="133">
        <f t="shared" si="0"/>
        <v>35</v>
      </c>
      <c r="E78" s="146">
        <v>299</v>
      </c>
      <c r="F78" s="146">
        <v>277</v>
      </c>
      <c r="G78" s="143">
        <f t="shared" si="1"/>
        <v>576</v>
      </c>
      <c r="H78" s="105">
        <f t="shared" si="2"/>
        <v>611</v>
      </c>
      <c r="I78" s="83" t="s">
        <v>61</v>
      </c>
    </row>
    <row r="79" spans="1:9" ht="18.75">
      <c r="A79" s="82" t="s">
        <v>62</v>
      </c>
      <c r="B79" s="146">
        <v>22</v>
      </c>
      <c r="C79" s="146">
        <v>13</v>
      </c>
      <c r="D79" s="133">
        <f t="shared" si="0"/>
        <v>35</v>
      </c>
      <c r="E79" s="146">
        <v>275</v>
      </c>
      <c r="F79" s="146">
        <v>320</v>
      </c>
      <c r="G79" s="143">
        <f t="shared" si="1"/>
        <v>595</v>
      </c>
      <c r="H79" s="105">
        <f t="shared" si="2"/>
        <v>630</v>
      </c>
      <c r="I79" s="83" t="s">
        <v>63</v>
      </c>
    </row>
    <row r="80" spans="1:9" ht="18.75">
      <c r="A80" s="82" t="s">
        <v>25</v>
      </c>
      <c r="B80" s="133">
        <f>SUM(B68:B79)</f>
        <v>225</v>
      </c>
      <c r="C80" s="133">
        <f>SUM(C68:C79)</f>
        <v>192</v>
      </c>
      <c r="D80" s="143">
        <f>SUM(B80:C80)</f>
        <v>417</v>
      </c>
      <c r="E80" s="143">
        <f>SUM(E68:E79)</f>
        <v>3604</v>
      </c>
      <c r="F80" s="143">
        <f>SUM(F68:F79)</f>
        <v>3430</v>
      </c>
      <c r="G80" s="143">
        <f t="shared" si="1"/>
        <v>7034</v>
      </c>
      <c r="H80" s="143">
        <f>SUM(G80,D80)</f>
        <v>7451</v>
      </c>
      <c r="I80" s="83" t="s">
        <v>26</v>
      </c>
    </row>
    <row r="81" spans="1:10" ht="16.5">
      <c r="A81" s="15" t="s">
        <v>35</v>
      </c>
      <c r="B81"/>
      <c r="C81"/>
      <c r="D81"/>
      <c r="E81"/>
      <c r="F81"/>
      <c r="G81"/>
      <c r="H81"/>
      <c r="I81" s="14" t="s">
        <v>21</v>
      </c>
      <c r="J81"/>
    </row>
    <row r="82" spans="1:10">
      <c r="A82" s="23"/>
      <c r="B82"/>
      <c r="C82"/>
      <c r="D82"/>
      <c r="E82"/>
      <c r="F82"/>
      <c r="G82"/>
      <c r="H82"/>
      <c r="I82"/>
      <c r="J82"/>
    </row>
    <row r="88" spans="1:10" ht="21.75">
      <c r="A88" s="303" t="s">
        <v>1493</v>
      </c>
      <c r="B88" s="303"/>
      <c r="C88" s="303"/>
      <c r="D88" s="303"/>
      <c r="E88" s="303"/>
      <c r="F88" s="303"/>
      <c r="G88" s="303"/>
      <c r="H88" s="303"/>
      <c r="I88" s="303"/>
    </row>
    <row r="89" spans="1:10" ht="21.75">
      <c r="A89" s="303" t="s">
        <v>65</v>
      </c>
      <c r="B89" s="303"/>
      <c r="C89" s="303"/>
      <c r="D89" s="303"/>
      <c r="E89" s="303"/>
      <c r="F89" s="303"/>
      <c r="G89" s="303"/>
      <c r="H89" s="303"/>
      <c r="I89" s="303"/>
    </row>
    <row r="90" spans="1:10" ht="24.6" customHeight="1">
      <c r="A90" s="308" t="s">
        <v>66</v>
      </c>
      <c r="B90" s="308"/>
      <c r="C90" s="308"/>
      <c r="D90" s="308"/>
      <c r="E90" s="308"/>
      <c r="F90" s="308"/>
      <c r="G90" s="308"/>
      <c r="H90" s="308"/>
      <c r="I90" s="308"/>
    </row>
    <row r="91" spans="1:10" ht="18.75">
      <c r="A91" s="276" t="s">
        <v>37</v>
      </c>
      <c r="B91" s="286">
        <v>2024</v>
      </c>
      <c r="C91" s="300"/>
      <c r="D91" s="300"/>
      <c r="E91" s="300"/>
      <c r="F91" s="300"/>
      <c r="G91" s="300"/>
      <c r="H91" s="300"/>
      <c r="I91" s="277" t="s">
        <v>38</v>
      </c>
    </row>
    <row r="92" spans="1:10" ht="18.600000000000001" customHeight="1">
      <c r="A92" s="276"/>
      <c r="B92" s="376" t="s">
        <v>67</v>
      </c>
      <c r="C92" s="276"/>
      <c r="D92" s="276"/>
      <c r="E92" s="276" t="s">
        <v>69</v>
      </c>
      <c r="F92" s="276"/>
      <c r="G92" s="276"/>
      <c r="H92" s="276" t="s">
        <v>39</v>
      </c>
      <c r="I92" s="277"/>
    </row>
    <row r="93" spans="1:10" ht="18.75">
      <c r="A93" s="276"/>
      <c r="B93" s="376" t="s">
        <v>68</v>
      </c>
      <c r="C93" s="276"/>
      <c r="D93" s="276"/>
      <c r="E93" s="276" t="s">
        <v>70</v>
      </c>
      <c r="F93" s="276"/>
      <c r="G93" s="276"/>
      <c r="H93" s="276"/>
      <c r="I93" s="277"/>
    </row>
    <row r="94" spans="1:10" ht="18.75">
      <c r="A94" s="276"/>
      <c r="B94" s="153" t="s">
        <v>31</v>
      </c>
      <c r="C94" s="82" t="s">
        <v>33</v>
      </c>
      <c r="D94" s="82" t="s">
        <v>25</v>
      </c>
      <c r="E94" s="82" t="s">
        <v>31</v>
      </c>
      <c r="F94" s="82" t="s">
        <v>33</v>
      </c>
      <c r="G94" s="82" t="s">
        <v>25</v>
      </c>
      <c r="H94" s="277" t="s">
        <v>71</v>
      </c>
      <c r="I94" s="277"/>
    </row>
    <row r="95" spans="1:10" ht="18.75">
      <c r="A95" s="276"/>
      <c r="B95" s="181" t="s">
        <v>32</v>
      </c>
      <c r="C95" s="83" t="s">
        <v>34</v>
      </c>
      <c r="D95" s="82" t="s">
        <v>26</v>
      </c>
      <c r="E95" s="82" t="s">
        <v>32</v>
      </c>
      <c r="F95" s="82" t="s">
        <v>34</v>
      </c>
      <c r="G95" s="82" t="s">
        <v>26</v>
      </c>
      <c r="H95" s="277"/>
      <c r="I95" s="277"/>
    </row>
    <row r="96" spans="1:10" ht="18.75">
      <c r="A96" s="82" t="s">
        <v>40</v>
      </c>
      <c r="B96" s="229">
        <v>1</v>
      </c>
      <c r="C96" s="146">
        <v>7</v>
      </c>
      <c r="D96" s="133">
        <f>SUM(B96:C96)</f>
        <v>8</v>
      </c>
      <c r="E96" s="146">
        <v>44</v>
      </c>
      <c r="F96" s="146">
        <v>12</v>
      </c>
      <c r="G96" s="143">
        <f t="shared" ref="G96:G108" si="3">SUM(E96:F96)</f>
        <v>56</v>
      </c>
      <c r="H96" s="105">
        <f>SUM(E96:F96,B96:C96)</f>
        <v>64</v>
      </c>
      <c r="I96" s="83" t="s">
        <v>41</v>
      </c>
    </row>
    <row r="97" spans="1:10" ht="18.75">
      <c r="A97" s="82" t="s">
        <v>42</v>
      </c>
      <c r="B97" s="229">
        <v>2</v>
      </c>
      <c r="C97" s="146">
        <v>4</v>
      </c>
      <c r="D97" s="133">
        <f t="shared" ref="D97:D108" si="4">SUM(B97:C97)</f>
        <v>6</v>
      </c>
      <c r="E97" s="146">
        <v>43</v>
      </c>
      <c r="F97" s="146">
        <v>11</v>
      </c>
      <c r="G97" s="143">
        <f t="shared" si="3"/>
        <v>54</v>
      </c>
      <c r="H97" s="105">
        <f t="shared" ref="H97:H107" si="5">SUM(E97:F97,B97:C97)</f>
        <v>60</v>
      </c>
      <c r="I97" s="83" t="s">
        <v>43</v>
      </c>
    </row>
    <row r="98" spans="1:10" ht="18.75">
      <c r="A98" s="82" t="s">
        <v>44</v>
      </c>
      <c r="B98" s="229">
        <v>5</v>
      </c>
      <c r="C98" s="146">
        <v>1</v>
      </c>
      <c r="D98" s="133">
        <f t="shared" si="4"/>
        <v>6</v>
      </c>
      <c r="E98" s="146">
        <v>41</v>
      </c>
      <c r="F98" s="146">
        <v>13</v>
      </c>
      <c r="G98" s="143">
        <f t="shared" si="3"/>
        <v>54</v>
      </c>
      <c r="H98" s="105">
        <f t="shared" si="5"/>
        <v>60</v>
      </c>
      <c r="I98" s="83" t="s">
        <v>45</v>
      </c>
    </row>
    <row r="99" spans="1:10" ht="18.75">
      <c r="A99" s="82" t="s">
        <v>46</v>
      </c>
      <c r="B99" s="229">
        <v>4</v>
      </c>
      <c r="C99" s="146">
        <v>1</v>
      </c>
      <c r="D99" s="133">
        <f t="shared" si="4"/>
        <v>5</v>
      </c>
      <c r="E99" s="146">
        <v>42</v>
      </c>
      <c r="F99" s="146">
        <v>22</v>
      </c>
      <c r="G99" s="143">
        <f t="shared" si="3"/>
        <v>64</v>
      </c>
      <c r="H99" s="105">
        <f t="shared" si="5"/>
        <v>69</v>
      </c>
      <c r="I99" s="83" t="s">
        <v>47</v>
      </c>
    </row>
    <row r="100" spans="1:10" ht="18.75">
      <c r="A100" s="82" t="s">
        <v>48</v>
      </c>
      <c r="B100" s="229">
        <v>1</v>
      </c>
      <c r="C100" s="146">
        <v>2</v>
      </c>
      <c r="D100" s="133">
        <f t="shared" si="4"/>
        <v>3</v>
      </c>
      <c r="E100" s="146">
        <v>44</v>
      </c>
      <c r="F100" s="146">
        <v>12</v>
      </c>
      <c r="G100" s="143">
        <f t="shared" si="3"/>
        <v>56</v>
      </c>
      <c r="H100" s="105">
        <f t="shared" si="5"/>
        <v>59</v>
      </c>
      <c r="I100" s="83" t="s">
        <v>49</v>
      </c>
    </row>
    <row r="101" spans="1:10" ht="18.75">
      <c r="A101" s="82" t="s">
        <v>50</v>
      </c>
      <c r="B101" s="229">
        <v>0</v>
      </c>
      <c r="C101" s="146">
        <v>2</v>
      </c>
      <c r="D101" s="133">
        <f t="shared" si="4"/>
        <v>2</v>
      </c>
      <c r="E101" s="146">
        <v>45</v>
      </c>
      <c r="F101" s="146">
        <v>12</v>
      </c>
      <c r="G101" s="143">
        <f t="shared" si="3"/>
        <v>57</v>
      </c>
      <c r="H101" s="105">
        <f t="shared" si="5"/>
        <v>59</v>
      </c>
      <c r="I101" s="83" t="s">
        <v>51</v>
      </c>
    </row>
    <row r="102" spans="1:10" ht="18.75">
      <c r="A102" s="82" t="s">
        <v>52</v>
      </c>
      <c r="B102" s="229">
        <v>4</v>
      </c>
      <c r="C102" s="146">
        <v>3</v>
      </c>
      <c r="D102" s="133">
        <f t="shared" si="4"/>
        <v>7</v>
      </c>
      <c r="E102" s="146">
        <v>52</v>
      </c>
      <c r="F102" s="146">
        <v>10</v>
      </c>
      <c r="G102" s="143">
        <f t="shared" si="3"/>
        <v>62</v>
      </c>
      <c r="H102" s="105">
        <f t="shared" si="5"/>
        <v>69</v>
      </c>
      <c r="I102" s="83" t="s">
        <v>53</v>
      </c>
    </row>
    <row r="103" spans="1:10" ht="18.75">
      <c r="A103" s="82" t="s">
        <v>54</v>
      </c>
      <c r="B103" s="229">
        <v>4</v>
      </c>
      <c r="C103" s="146">
        <v>4</v>
      </c>
      <c r="D103" s="133">
        <f t="shared" si="4"/>
        <v>8</v>
      </c>
      <c r="E103" s="146">
        <v>36</v>
      </c>
      <c r="F103" s="146">
        <v>8</v>
      </c>
      <c r="G103" s="143">
        <f t="shared" si="3"/>
        <v>44</v>
      </c>
      <c r="H103" s="105">
        <f t="shared" si="5"/>
        <v>52</v>
      </c>
      <c r="I103" s="83" t="s">
        <v>55</v>
      </c>
    </row>
    <row r="104" spans="1:10" ht="18.75">
      <c r="A104" s="82" t="s">
        <v>56</v>
      </c>
      <c r="B104" s="229">
        <v>4</v>
      </c>
      <c r="C104" s="146">
        <v>1</v>
      </c>
      <c r="D104" s="133">
        <f t="shared" si="4"/>
        <v>5</v>
      </c>
      <c r="E104" s="146">
        <v>46</v>
      </c>
      <c r="F104" s="146">
        <v>9</v>
      </c>
      <c r="G104" s="143">
        <f t="shared" si="3"/>
        <v>55</v>
      </c>
      <c r="H104" s="105">
        <f t="shared" si="5"/>
        <v>60</v>
      </c>
      <c r="I104" s="83" t="s">
        <v>57</v>
      </c>
    </row>
    <row r="105" spans="1:10" ht="18.75">
      <c r="A105" s="82" t="s">
        <v>58</v>
      </c>
      <c r="B105" s="229">
        <v>1</v>
      </c>
      <c r="C105" s="146">
        <v>2</v>
      </c>
      <c r="D105" s="133">
        <f t="shared" si="4"/>
        <v>3</v>
      </c>
      <c r="E105" s="146">
        <v>37</v>
      </c>
      <c r="F105" s="146">
        <v>20</v>
      </c>
      <c r="G105" s="143">
        <f t="shared" si="3"/>
        <v>57</v>
      </c>
      <c r="H105" s="105">
        <f t="shared" si="5"/>
        <v>60</v>
      </c>
      <c r="I105" s="83" t="s">
        <v>59</v>
      </c>
    </row>
    <row r="106" spans="1:10" ht="18.75">
      <c r="A106" s="82" t="s">
        <v>60</v>
      </c>
      <c r="B106" s="229">
        <v>5</v>
      </c>
      <c r="C106" s="146">
        <v>1</v>
      </c>
      <c r="D106" s="133">
        <f t="shared" si="4"/>
        <v>6</v>
      </c>
      <c r="E106" s="146">
        <v>46</v>
      </c>
      <c r="F106" s="146">
        <v>10</v>
      </c>
      <c r="G106" s="143">
        <f t="shared" si="3"/>
        <v>56</v>
      </c>
      <c r="H106" s="105">
        <f t="shared" si="5"/>
        <v>62</v>
      </c>
      <c r="I106" s="83" t="s">
        <v>61</v>
      </c>
    </row>
    <row r="107" spans="1:10" ht="18.75">
      <c r="A107" s="82" t="s">
        <v>62</v>
      </c>
      <c r="B107" s="229">
        <v>1</v>
      </c>
      <c r="C107" s="146">
        <v>6</v>
      </c>
      <c r="D107" s="133">
        <f t="shared" si="4"/>
        <v>7</v>
      </c>
      <c r="E107" s="146">
        <v>35</v>
      </c>
      <c r="F107" s="146">
        <v>10</v>
      </c>
      <c r="G107" s="143">
        <f t="shared" si="3"/>
        <v>45</v>
      </c>
      <c r="H107" s="105">
        <f t="shared" si="5"/>
        <v>52</v>
      </c>
      <c r="I107" s="83" t="s">
        <v>63</v>
      </c>
    </row>
    <row r="108" spans="1:10" ht="18.75">
      <c r="A108" s="82" t="s">
        <v>25</v>
      </c>
      <c r="B108" s="133">
        <f>SUM(B96:B107)</f>
        <v>32</v>
      </c>
      <c r="C108" s="133">
        <f>SUM(C96:C107)</f>
        <v>34</v>
      </c>
      <c r="D108" s="133">
        <f t="shared" si="4"/>
        <v>66</v>
      </c>
      <c r="E108" s="133">
        <f>SUM(E96:E107)</f>
        <v>511</v>
      </c>
      <c r="F108" s="133">
        <f>SUM(F96:F107)</f>
        <v>149</v>
      </c>
      <c r="G108" s="143">
        <f t="shared" si="3"/>
        <v>660</v>
      </c>
      <c r="H108" s="143">
        <f>SUM(G108,D108)</f>
        <v>726</v>
      </c>
      <c r="I108" s="83" t="s">
        <v>26</v>
      </c>
    </row>
    <row r="109" spans="1:10" ht="16.5">
      <c r="A109" s="15" t="s">
        <v>35</v>
      </c>
      <c r="B109"/>
      <c r="C109"/>
      <c r="D109"/>
      <c r="E109"/>
      <c r="F109"/>
      <c r="G109"/>
      <c r="I109" s="14" t="s">
        <v>21</v>
      </c>
      <c r="J109"/>
    </row>
    <row r="116" spans="1:29" ht="21.75">
      <c r="A116" s="303" t="s">
        <v>1899</v>
      </c>
      <c r="B116" s="303"/>
      <c r="C116" s="303"/>
      <c r="D116" s="303"/>
      <c r="E116" s="303"/>
      <c r="F116" s="303"/>
      <c r="G116" s="76"/>
      <c r="H116" s="76"/>
    </row>
    <row r="117" spans="1:29" ht="21.75">
      <c r="A117" s="256" t="s">
        <v>1512</v>
      </c>
      <c r="B117" s="256"/>
      <c r="C117" s="256"/>
      <c r="D117" s="256"/>
      <c r="E117" s="256"/>
      <c r="F117" s="256"/>
      <c r="G117" s="75"/>
      <c r="H117" s="75"/>
    </row>
    <row r="118" spans="1:29" ht="20.25" customHeight="1" thickBot="1">
      <c r="A118" s="319" t="s">
        <v>1511</v>
      </c>
      <c r="B118" s="319"/>
      <c r="C118" s="319"/>
      <c r="D118" s="319"/>
      <c r="E118" s="319"/>
      <c r="F118" s="319"/>
      <c r="G118" s="77"/>
      <c r="H118" s="77"/>
    </row>
    <row r="119" spans="1:29" ht="18.600000000000001" customHeight="1">
      <c r="A119" s="25" t="s">
        <v>72</v>
      </c>
      <c r="B119" s="373" t="s">
        <v>15</v>
      </c>
      <c r="C119" s="374"/>
      <c r="D119" s="374"/>
      <c r="E119" s="374"/>
      <c r="F119" s="353"/>
      <c r="AA119" s="4"/>
      <c r="AC119" s="8"/>
    </row>
    <row r="120" spans="1:29">
      <c r="A120" s="273" t="s">
        <v>73</v>
      </c>
      <c r="B120" s="277" t="s">
        <v>16</v>
      </c>
      <c r="C120" s="277"/>
      <c r="D120" s="277"/>
      <c r="E120" s="277"/>
      <c r="F120" s="277"/>
      <c r="AA120" s="4"/>
      <c r="AC120" s="8"/>
    </row>
    <row r="121" spans="1:29" ht="18.75">
      <c r="A121" s="275"/>
      <c r="B121" s="82">
        <v>2020</v>
      </c>
      <c r="C121" s="82">
        <v>2021</v>
      </c>
      <c r="D121" s="82">
        <v>2022</v>
      </c>
      <c r="E121" s="82">
        <v>2023</v>
      </c>
      <c r="F121" s="82">
        <v>2024</v>
      </c>
      <c r="AA121" s="4"/>
      <c r="AC121" s="8"/>
    </row>
    <row r="122" spans="1:29" ht="18.75">
      <c r="A122" s="82" t="s">
        <v>74</v>
      </c>
      <c r="B122" s="343">
        <v>24</v>
      </c>
      <c r="C122" s="343">
        <v>30</v>
      </c>
      <c r="D122" s="343">
        <v>26</v>
      </c>
      <c r="E122" s="343">
        <v>22</v>
      </c>
      <c r="F122" s="343">
        <v>28</v>
      </c>
      <c r="AA122" s="4"/>
      <c r="AC122" s="8"/>
    </row>
    <row r="123" spans="1:29">
      <c r="A123" s="83" t="s">
        <v>75</v>
      </c>
      <c r="B123" s="343"/>
      <c r="C123" s="343"/>
      <c r="D123" s="343"/>
      <c r="E123" s="343"/>
      <c r="F123" s="343"/>
      <c r="AA123" s="4"/>
      <c r="AC123" s="8"/>
    </row>
    <row r="124" spans="1:29" ht="18.75">
      <c r="A124" s="82" t="s">
        <v>1495</v>
      </c>
      <c r="B124" s="107">
        <v>9</v>
      </c>
      <c r="C124" s="107">
        <v>14</v>
      </c>
      <c r="D124" s="107">
        <v>9</v>
      </c>
      <c r="E124" s="107">
        <v>25</v>
      </c>
      <c r="F124" s="107">
        <v>22</v>
      </c>
      <c r="AA124" s="4"/>
      <c r="AC124" s="8"/>
    </row>
    <row r="125" spans="1:29" ht="18.75">
      <c r="A125" s="82" t="s">
        <v>1496</v>
      </c>
      <c r="B125" s="107">
        <v>5</v>
      </c>
      <c r="C125" s="107">
        <v>4</v>
      </c>
      <c r="D125" s="107">
        <v>16</v>
      </c>
      <c r="E125" s="107">
        <v>6</v>
      </c>
      <c r="F125" s="107">
        <v>14</v>
      </c>
      <c r="AA125" s="4"/>
      <c r="AC125" s="8"/>
    </row>
    <row r="126" spans="1:29" ht="18.75">
      <c r="A126" s="82" t="s">
        <v>76</v>
      </c>
      <c r="B126" s="107">
        <v>54</v>
      </c>
      <c r="C126" s="107">
        <v>64</v>
      </c>
      <c r="D126" s="107">
        <v>49</v>
      </c>
      <c r="E126" s="107">
        <v>40</v>
      </c>
      <c r="F126" s="107">
        <v>68</v>
      </c>
      <c r="AA126" s="4"/>
      <c r="AC126" s="8"/>
    </row>
    <row r="127" spans="1:29" ht="18.75">
      <c r="A127" s="82" t="s">
        <v>77</v>
      </c>
      <c r="B127" s="107">
        <v>112</v>
      </c>
      <c r="C127" s="107">
        <v>105</v>
      </c>
      <c r="D127" s="107">
        <v>88</v>
      </c>
      <c r="E127" s="107">
        <v>92</v>
      </c>
      <c r="F127" s="107">
        <v>126</v>
      </c>
      <c r="AA127" s="4"/>
      <c r="AC127" s="8"/>
    </row>
    <row r="128" spans="1:29" ht="18.75">
      <c r="A128" s="82" t="s">
        <v>78</v>
      </c>
      <c r="B128" s="107">
        <v>127</v>
      </c>
      <c r="C128" s="107">
        <v>177</v>
      </c>
      <c r="D128" s="107">
        <v>100</v>
      </c>
      <c r="E128" s="107">
        <v>97</v>
      </c>
      <c r="F128" s="107">
        <v>126</v>
      </c>
      <c r="AA128" s="4"/>
      <c r="AC128" s="8"/>
    </row>
    <row r="129" spans="1:29" ht="18.75">
      <c r="A129" s="82" t="s">
        <v>79</v>
      </c>
      <c r="B129" s="107">
        <v>146</v>
      </c>
      <c r="C129" s="107">
        <v>164</v>
      </c>
      <c r="D129" s="107">
        <v>101</v>
      </c>
      <c r="E129" s="107">
        <v>71</v>
      </c>
      <c r="F129" s="107">
        <v>110</v>
      </c>
      <c r="AA129" s="4"/>
      <c r="AC129" s="8"/>
    </row>
    <row r="130" spans="1:29" ht="18.75">
      <c r="A130" s="82" t="s">
        <v>80</v>
      </c>
      <c r="B130" s="107">
        <v>135</v>
      </c>
      <c r="C130" s="107">
        <v>174</v>
      </c>
      <c r="D130" s="107">
        <v>89</v>
      </c>
      <c r="E130" s="107">
        <v>72</v>
      </c>
      <c r="F130" s="107">
        <v>81</v>
      </c>
      <c r="AA130" s="4"/>
      <c r="AC130" s="8"/>
    </row>
    <row r="131" spans="1:29" ht="18.75">
      <c r="A131" s="82" t="s">
        <v>81</v>
      </c>
      <c r="B131" s="107">
        <v>76</v>
      </c>
      <c r="C131" s="107">
        <v>131</v>
      </c>
      <c r="D131" s="107">
        <v>88</v>
      </c>
      <c r="E131" s="107">
        <v>55</v>
      </c>
      <c r="F131" s="107">
        <v>84</v>
      </c>
      <c r="AA131" s="4"/>
      <c r="AC131" s="8"/>
    </row>
    <row r="132" spans="1:29" ht="18.75">
      <c r="A132" s="82" t="s">
        <v>82</v>
      </c>
      <c r="B132" s="343">
        <v>51</v>
      </c>
      <c r="C132" s="343">
        <v>95</v>
      </c>
      <c r="D132" s="343">
        <v>78</v>
      </c>
      <c r="E132" s="343">
        <v>54</v>
      </c>
      <c r="F132" s="343">
        <v>67</v>
      </c>
      <c r="AA132" s="4"/>
      <c r="AC132" s="8"/>
    </row>
    <row r="133" spans="1:29">
      <c r="A133" s="172" t="s">
        <v>83</v>
      </c>
      <c r="B133" s="343"/>
      <c r="C133" s="343"/>
      <c r="D133" s="343"/>
      <c r="E133" s="343"/>
      <c r="F133" s="343"/>
      <c r="AA133" s="4"/>
      <c r="AC133" s="8"/>
    </row>
    <row r="134" spans="1:29" ht="18.75">
      <c r="A134" s="82" t="s">
        <v>25</v>
      </c>
      <c r="B134" s="375">
        <f>SUM(B122:B133)</f>
        <v>739</v>
      </c>
      <c r="C134" s="375">
        <f t="shared" ref="C134:F134" si="6">SUM(C122:C133)</f>
        <v>958</v>
      </c>
      <c r="D134" s="375">
        <f t="shared" si="6"/>
        <v>644</v>
      </c>
      <c r="E134" s="375">
        <f t="shared" si="6"/>
        <v>534</v>
      </c>
      <c r="F134" s="375">
        <f t="shared" si="6"/>
        <v>726</v>
      </c>
      <c r="AA134" s="4"/>
      <c r="AC134" s="8"/>
    </row>
    <row r="135" spans="1:29" ht="18.75">
      <c r="A135" s="82" t="s">
        <v>26</v>
      </c>
      <c r="B135" s="375"/>
      <c r="C135" s="375"/>
      <c r="D135" s="375"/>
      <c r="E135" s="375"/>
      <c r="F135" s="375"/>
      <c r="AA135" s="4"/>
      <c r="AC135" s="8"/>
    </row>
    <row r="136" spans="1:29" ht="16.5">
      <c r="A136" s="18" t="s">
        <v>20</v>
      </c>
      <c r="F136" s="41" t="s">
        <v>19</v>
      </c>
    </row>
    <row r="137" spans="1:29" ht="16.5">
      <c r="A137" s="15" t="s">
        <v>35</v>
      </c>
      <c r="B137"/>
      <c r="C137"/>
      <c r="D137"/>
      <c r="E137"/>
      <c r="F137" s="14" t="s">
        <v>21</v>
      </c>
      <c r="G137"/>
    </row>
    <row r="144" spans="1:29">
      <c r="A144" s="26"/>
    </row>
    <row r="145" spans="1:29" ht="24" customHeight="1">
      <c r="A145" s="303" t="s">
        <v>1497</v>
      </c>
      <c r="B145" s="303"/>
      <c r="C145" s="303"/>
      <c r="D145" s="76"/>
      <c r="E145" s="76"/>
      <c r="F145" s="76"/>
      <c r="G145" s="76"/>
      <c r="H145" s="76"/>
    </row>
    <row r="146" spans="1:29" ht="24" customHeight="1">
      <c r="A146" s="314" t="s">
        <v>1513</v>
      </c>
      <c r="B146" s="314"/>
      <c r="C146" s="314"/>
      <c r="D146" s="182"/>
      <c r="E146" s="182"/>
      <c r="F146" s="182"/>
      <c r="G146" s="182"/>
    </row>
    <row r="147" spans="1:29" s="206" customFormat="1" ht="30.6" customHeight="1">
      <c r="A147" s="313" t="s">
        <v>1514</v>
      </c>
      <c r="B147" s="313"/>
      <c r="C147" s="313"/>
      <c r="D147" s="202"/>
      <c r="E147" s="202"/>
      <c r="F147" s="202"/>
      <c r="G147" s="202"/>
      <c r="H147" s="202"/>
      <c r="AC147" s="207"/>
    </row>
    <row r="148" spans="1:29" ht="18.75">
      <c r="A148" s="257" t="s">
        <v>1902</v>
      </c>
      <c r="B148" s="271" t="s">
        <v>84</v>
      </c>
      <c r="C148" s="450"/>
    </row>
    <row r="149" spans="1:29" ht="15" customHeight="1">
      <c r="A149" s="259"/>
      <c r="B149" s="377" t="s">
        <v>85</v>
      </c>
      <c r="C149" s="378"/>
    </row>
    <row r="150" spans="1:29" ht="18.75">
      <c r="A150" s="82">
        <v>2020</v>
      </c>
      <c r="B150" s="393">
        <v>1248</v>
      </c>
      <c r="C150" s="393"/>
    </row>
    <row r="151" spans="1:29" ht="18.75">
      <c r="A151" s="82">
        <v>2021</v>
      </c>
      <c r="B151" s="393">
        <v>1297</v>
      </c>
      <c r="C151" s="393"/>
    </row>
    <row r="152" spans="1:29" ht="18.75">
      <c r="A152" s="82">
        <v>2022</v>
      </c>
      <c r="B152" s="451">
        <v>1034</v>
      </c>
      <c r="C152" s="451"/>
    </row>
    <row r="153" spans="1:29" ht="18.75">
      <c r="A153" s="82">
        <v>2023</v>
      </c>
      <c r="B153" s="451">
        <v>1052</v>
      </c>
      <c r="C153" s="451"/>
    </row>
    <row r="154" spans="1:29" ht="18.75">
      <c r="A154" s="82">
        <v>2024</v>
      </c>
      <c r="B154" s="451">
        <v>1170</v>
      </c>
      <c r="C154" s="451"/>
    </row>
    <row r="155" spans="1:29">
      <c r="A155" s="19" t="s">
        <v>86</v>
      </c>
      <c r="B155" s="452" t="s">
        <v>88</v>
      </c>
      <c r="C155" s="452"/>
      <c r="D155" s="452"/>
    </row>
    <row r="162" spans="1:5" ht="21.75">
      <c r="A162" s="303" t="s">
        <v>1498</v>
      </c>
      <c r="B162" s="303"/>
      <c r="C162" s="303"/>
      <c r="D162" s="303"/>
      <c r="E162" s="303"/>
    </row>
    <row r="163" spans="1:5" ht="21.75">
      <c r="A163" s="256" t="s">
        <v>1720</v>
      </c>
      <c r="B163" s="256"/>
      <c r="C163" s="256"/>
      <c r="D163" s="256"/>
      <c r="E163" s="256"/>
    </row>
    <row r="164" spans="1:5" ht="22.15" customHeight="1">
      <c r="A164" s="308" t="s">
        <v>1721</v>
      </c>
      <c r="B164" s="308"/>
      <c r="C164" s="308"/>
      <c r="D164" s="308"/>
      <c r="E164" s="308"/>
    </row>
    <row r="165" spans="1:5" ht="18.600000000000001" customHeight="1">
      <c r="A165" s="257" t="s">
        <v>1709</v>
      </c>
      <c r="B165" s="257" t="s">
        <v>1719</v>
      </c>
      <c r="C165" s="276" t="s">
        <v>89</v>
      </c>
      <c r="D165" s="276"/>
      <c r="E165" s="257" t="s">
        <v>1718</v>
      </c>
    </row>
    <row r="166" spans="1:5">
      <c r="A166" s="258"/>
      <c r="B166" s="258"/>
      <c r="C166" s="277" t="s">
        <v>90</v>
      </c>
      <c r="D166" s="277"/>
      <c r="E166" s="258"/>
    </row>
    <row r="167" spans="1:5" ht="18.75">
      <c r="A167" s="258"/>
      <c r="B167" s="258"/>
      <c r="C167" s="82" t="s">
        <v>92</v>
      </c>
      <c r="D167" s="82" t="s">
        <v>94</v>
      </c>
      <c r="E167" s="258"/>
    </row>
    <row r="168" spans="1:5">
      <c r="A168" s="259"/>
      <c r="B168" s="259"/>
      <c r="C168" s="83" t="s">
        <v>93</v>
      </c>
      <c r="D168" s="83" t="s">
        <v>95</v>
      </c>
      <c r="E168" s="259"/>
    </row>
    <row r="169" spans="1:5" ht="18.75">
      <c r="A169" s="300">
        <v>2020</v>
      </c>
      <c r="B169" s="82" t="s">
        <v>67</v>
      </c>
      <c r="C169" s="297">
        <v>422</v>
      </c>
      <c r="D169" s="297">
        <v>226</v>
      </c>
      <c r="E169" s="297">
        <f>D169+C169</f>
        <v>648</v>
      </c>
    </row>
    <row r="170" spans="1:5">
      <c r="A170" s="300"/>
      <c r="B170" s="88" t="s">
        <v>68</v>
      </c>
      <c r="C170" s="297"/>
      <c r="D170" s="297"/>
      <c r="E170" s="297"/>
    </row>
    <row r="171" spans="1:5" ht="18.75">
      <c r="A171" s="300"/>
      <c r="B171" s="82" t="s">
        <v>69</v>
      </c>
      <c r="C171" s="297">
        <v>36</v>
      </c>
      <c r="D171" s="297">
        <v>564</v>
      </c>
      <c r="E171" s="297">
        <f>D171+C171</f>
        <v>600</v>
      </c>
    </row>
    <row r="172" spans="1:5" ht="15.75" customHeight="1">
      <c r="A172" s="300"/>
      <c r="B172" s="83" t="s">
        <v>96</v>
      </c>
      <c r="C172" s="297"/>
      <c r="D172" s="297"/>
      <c r="E172" s="297"/>
    </row>
    <row r="173" spans="1:5" ht="18.75">
      <c r="A173" s="300"/>
      <c r="B173" s="81" t="s">
        <v>25</v>
      </c>
      <c r="C173" s="362">
        <f>SUM(C169:C172)</f>
        <v>458</v>
      </c>
      <c r="D173" s="362">
        <f t="shared" ref="D173:E173" si="7">SUM(D169:D172)</f>
        <v>790</v>
      </c>
      <c r="E173" s="362">
        <f t="shared" si="7"/>
        <v>1248</v>
      </c>
    </row>
    <row r="174" spans="1:5" ht="15.75" customHeight="1">
      <c r="A174" s="300"/>
      <c r="B174" s="88" t="s">
        <v>26</v>
      </c>
      <c r="C174" s="362"/>
      <c r="D174" s="362"/>
      <c r="E174" s="362"/>
    </row>
    <row r="175" spans="1:5" ht="18.75">
      <c r="A175" s="300">
        <v>2021</v>
      </c>
      <c r="B175" s="82" t="s">
        <v>67</v>
      </c>
      <c r="C175" s="297">
        <v>384</v>
      </c>
      <c r="D175" s="297">
        <v>237</v>
      </c>
      <c r="E175" s="297">
        <f>D175+C175</f>
        <v>621</v>
      </c>
    </row>
    <row r="176" spans="1:5" ht="15.75" customHeight="1">
      <c r="A176" s="300"/>
      <c r="B176" s="88" t="s">
        <v>68</v>
      </c>
      <c r="C176" s="297"/>
      <c r="D176" s="297"/>
      <c r="E176" s="297"/>
    </row>
    <row r="177" spans="1:5" ht="18.75">
      <c r="A177" s="300"/>
      <c r="B177" s="82" t="s">
        <v>69</v>
      </c>
      <c r="C177" s="297">
        <v>44</v>
      </c>
      <c r="D177" s="297">
        <v>632</v>
      </c>
      <c r="E177" s="297">
        <f>D177+C177</f>
        <v>676</v>
      </c>
    </row>
    <row r="178" spans="1:5" ht="15.75" customHeight="1">
      <c r="A178" s="300"/>
      <c r="B178" s="83" t="s">
        <v>96</v>
      </c>
      <c r="C178" s="297"/>
      <c r="D178" s="297"/>
      <c r="E178" s="297"/>
    </row>
    <row r="179" spans="1:5" ht="18.75">
      <c r="A179" s="300"/>
      <c r="B179" s="81" t="s">
        <v>25</v>
      </c>
      <c r="C179" s="362">
        <f>SUM(C175:C178)</f>
        <v>428</v>
      </c>
      <c r="D179" s="362">
        <f t="shared" ref="D179" si="8">SUM(D175:D178)</f>
        <v>869</v>
      </c>
      <c r="E179" s="362">
        <f t="shared" ref="E179" si="9">SUM(E175:E178)</f>
        <v>1297</v>
      </c>
    </row>
    <row r="180" spans="1:5" ht="15.75" customHeight="1">
      <c r="A180" s="300"/>
      <c r="B180" s="88" t="s">
        <v>26</v>
      </c>
      <c r="C180" s="362"/>
      <c r="D180" s="362"/>
      <c r="E180" s="362"/>
    </row>
    <row r="181" spans="1:5" ht="18.75">
      <c r="A181" s="300">
        <v>2022</v>
      </c>
      <c r="B181" s="82" t="s">
        <v>67</v>
      </c>
      <c r="C181" s="361">
        <v>266</v>
      </c>
      <c r="D181" s="361">
        <v>173</v>
      </c>
      <c r="E181" s="297">
        <f>D181+C181</f>
        <v>439</v>
      </c>
    </row>
    <row r="182" spans="1:5" ht="15.75" customHeight="1">
      <c r="A182" s="300"/>
      <c r="B182" s="88" t="s">
        <v>68</v>
      </c>
      <c r="C182" s="361"/>
      <c r="D182" s="361"/>
      <c r="E182" s="297"/>
    </row>
    <row r="183" spans="1:5" ht="18.75">
      <c r="A183" s="300"/>
      <c r="B183" s="82" t="s">
        <v>69</v>
      </c>
      <c r="C183" s="361">
        <v>24</v>
      </c>
      <c r="D183" s="361">
        <v>571</v>
      </c>
      <c r="E183" s="297">
        <f>D183+C183</f>
        <v>595</v>
      </c>
    </row>
    <row r="184" spans="1:5" ht="15.75" customHeight="1">
      <c r="A184" s="300"/>
      <c r="B184" s="83" t="s">
        <v>96</v>
      </c>
      <c r="C184" s="361"/>
      <c r="D184" s="361"/>
      <c r="E184" s="297"/>
    </row>
    <row r="185" spans="1:5" ht="18.75">
      <c r="A185" s="300"/>
      <c r="B185" s="81" t="s">
        <v>25</v>
      </c>
      <c r="C185" s="362">
        <f>SUM(C181:C184)</f>
        <v>290</v>
      </c>
      <c r="D185" s="362">
        <f t="shared" ref="D185" si="10">SUM(D181:D184)</f>
        <v>744</v>
      </c>
      <c r="E185" s="362">
        <f t="shared" ref="E185" si="11">SUM(E181:E184)</f>
        <v>1034</v>
      </c>
    </row>
    <row r="186" spans="1:5" ht="15.75" customHeight="1">
      <c r="A186" s="300"/>
      <c r="B186" s="88" t="s">
        <v>26</v>
      </c>
      <c r="C186" s="362"/>
      <c r="D186" s="362"/>
      <c r="E186" s="362"/>
    </row>
    <row r="187" spans="1:5" ht="18.75">
      <c r="A187" s="300">
        <v>2023</v>
      </c>
      <c r="B187" s="82" t="s">
        <v>67</v>
      </c>
      <c r="C187" s="361">
        <v>304</v>
      </c>
      <c r="D187" s="361">
        <v>186</v>
      </c>
      <c r="E187" s="297">
        <f>D187+C187</f>
        <v>490</v>
      </c>
    </row>
    <row r="188" spans="1:5" ht="15.75" customHeight="1">
      <c r="A188" s="300"/>
      <c r="B188" s="88" t="s">
        <v>68</v>
      </c>
      <c r="C188" s="361"/>
      <c r="D188" s="361"/>
      <c r="E188" s="297"/>
    </row>
    <row r="189" spans="1:5" ht="18.75">
      <c r="A189" s="300"/>
      <c r="B189" s="82" t="s">
        <v>69</v>
      </c>
      <c r="C189" s="361">
        <v>20</v>
      </c>
      <c r="D189" s="361">
        <v>542</v>
      </c>
      <c r="E189" s="297">
        <f>D189+C189</f>
        <v>562</v>
      </c>
    </row>
    <row r="190" spans="1:5" ht="15" customHeight="1">
      <c r="A190" s="300"/>
      <c r="B190" s="83" t="s">
        <v>96</v>
      </c>
      <c r="C190" s="361"/>
      <c r="D190" s="361"/>
      <c r="E190" s="297"/>
    </row>
    <row r="191" spans="1:5" ht="18.75">
      <c r="A191" s="300"/>
      <c r="B191" s="81" t="s">
        <v>25</v>
      </c>
      <c r="C191" s="362">
        <f>SUM(C187:C190)</f>
        <v>324</v>
      </c>
      <c r="D191" s="362">
        <f t="shared" ref="D191" si="12">SUM(D187:D190)</f>
        <v>728</v>
      </c>
      <c r="E191" s="362">
        <f t="shared" ref="E191" si="13">SUM(E187:E190)</f>
        <v>1052</v>
      </c>
    </row>
    <row r="192" spans="1:5" ht="15.75" customHeight="1">
      <c r="A192" s="300"/>
      <c r="B192" s="88" t="s">
        <v>26</v>
      </c>
      <c r="C192" s="362"/>
      <c r="D192" s="362"/>
      <c r="E192" s="362"/>
    </row>
    <row r="193" spans="1:8" ht="18.75">
      <c r="A193" s="300">
        <v>2024</v>
      </c>
      <c r="B193" s="82" t="s">
        <v>67</v>
      </c>
      <c r="C193" s="361">
        <v>308</v>
      </c>
      <c r="D193" s="361">
        <v>187</v>
      </c>
      <c r="E193" s="297">
        <f>D193+C193</f>
        <v>495</v>
      </c>
    </row>
    <row r="194" spans="1:8" ht="15.75" customHeight="1">
      <c r="A194" s="300"/>
      <c r="B194" s="88" t="s">
        <v>68</v>
      </c>
      <c r="C194" s="361"/>
      <c r="D194" s="361"/>
      <c r="E194" s="297"/>
    </row>
    <row r="195" spans="1:8" ht="18.75">
      <c r="A195" s="300"/>
      <c r="B195" s="82" t="s">
        <v>69</v>
      </c>
      <c r="C195" s="361">
        <v>30</v>
      </c>
      <c r="D195" s="361">
        <v>645</v>
      </c>
      <c r="E195" s="297">
        <f>D195+C195</f>
        <v>675</v>
      </c>
    </row>
    <row r="196" spans="1:8" ht="15" customHeight="1">
      <c r="A196" s="300"/>
      <c r="B196" s="83" t="s">
        <v>96</v>
      </c>
      <c r="C196" s="361"/>
      <c r="D196" s="361"/>
      <c r="E196" s="297"/>
    </row>
    <row r="197" spans="1:8" ht="18.75">
      <c r="A197" s="300"/>
      <c r="B197" s="81" t="s">
        <v>25</v>
      </c>
      <c r="C197" s="362">
        <f>SUM(C193:C196)</f>
        <v>338</v>
      </c>
      <c r="D197" s="362">
        <f t="shared" ref="D197" si="14">SUM(D193:D196)</f>
        <v>832</v>
      </c>
      <c r="E197" s="362">
        <f t="shared" ref="E197" si="15">SUM(E193:E196)</f>
        <v>1170</v>
      </c>
    </row>
    <row r="198" spans="1:8" ht="15.75" customHeight="1">
      <c r="A198" s="300"/>
      <c r="B198" s="88" t="s">
        <v>26</v>
      </c>
      <c r="C198" s="362"/>
      <c r="D198" s="362"/>
      <c r="E198" s="362"/>
    </row>
    <row r="199" spans="1:8">
      <c r="A199" s="29" t="s">
        <v>86</v>
      </c>
      <c r="C199"/>
      <c r="D199" s="27" t="s">
        <v>87</v>
      </c>
      <c r="E199" s="61" t="s">
        <v>88</v>
      </c>
    </row>
    <row r="203" spans="1:8">
      <c r="A203" s="11"/>
    </row>
    <row r="204" spans="1:8" ht="21.75">
      <c r="A204" s="303" t="s">
        <v>1504</v>
      </c>
      <c r="B204" s="303"/>
      <c r="C204" s="303"/>
      <c r="D204" s="303"/>
      <c r="E204" s="303"/>
      <c r="F204" s="303"/>
      <c r="G204" s="303"/>
      <c r="H204" s="303"/>
    </row>
    <row r="205" spans="1:8" ht="21.75">
      <c r="A205" s="256" t="s">
        <v>97</v>
      </c>
      <c r="B205" s="256"/>
      <c r="C205" s="256"/>
      <c r="D205" s="256"/>
      <c r="E205" s="256"/>
      <c r="F205" s="256"/>
      <c r="G205" s="256"/>
      <c r="H205" s="256"/>
    </row>
    <row r="206" spans="1:8">
      <c r="A206" s="292" t="s">
        <v>98</v>
      </c>
      <c r="B206" s="292"/>
      <c r="C206" s="292"/>
      <c r="D206" s="292"/>
      <c r="E206" s="292"/>
      <c r="F206" s="292"/>
      <c r="G206" s="292"/>
      <c r="H206" s="292"/>
    </row>
    <row r="207" spans="1:8" ht="37.5" customHeight="1">
      <c r="A207" s="276" t="s">
        <v>1715</v>
      </c>
      <c r="B207" s="276" t="s">
        <v>1717</v>
      </c>
      <c r="C207" s="276"/>
      <c r="D207" s="276"/>
      <c r="E207" s="276"/>
      <c r="F207" s="276"/>
      <c r="G207" s="276"/>
      <c r="H207" s="276" t="s">
        <v>1716</v>
      </c>
    </row>
    <row r="208" spans="1:8">
      <c r="A208" s="276"/>
      <c r="B208" s="276"/>
      <c r="C208" s="276"/>
      <c r="D208" s="276"/>
      <c r="E208" s="276"/>
      <c r="F208" s="276"/>
      <c r="G208" s="276"/>
      <c r="H208" s="276"/>
    </row>
    <row r="209" spans="1:8" ht="37.5" customHeight="1">
      <c r="A209" s="276"/>
      <c r="B209" s="276" t="s">
        <v>1499</v>
      </c>
      <c r="C209" s="276" t="s">
        <v>1500</v>
      </c>
      <c r="D209" s="276" t="s">
        <v>1501</v>
      </c>
      <c r="E209" s="276" t="s">
        <v>1502</v>
      </c>
      <c r="F209" s="276" t="s">
        <v>1503</v>
      </c>
      <c r="G209" s="276" t="s">
        <v>1714</v>
      </c>
      <c r="H209" s="276"/>
    </row>
    <row r="210" spans="1:8">
      <c r="A210" s="276"/>
      <c r="B210" s="276"/>
      <c r="C210" s="276"/>
      <c r="D210" s="276"/>
      <c r="E210" s="276"/>
      <c r="F210" s="276"/>
      <c r="G210" s="276"/>
      <c r="H210" s="276"/>
    </row>
    <row r="211" spans="1:8" ht="18.75">
      <c r="A211" s="82" t="s">
        <v>100</v>
      </c>
      <c r="B211" s="146">
        <v>139</v>
      </c>
      <c r="C211" s="146">
        <v>27</v>
      </c>
      <c r="D211" s="146">
        <v>2</v>
      </c>
      <c r="E211" s="146">
        <v>0</v>
      </c>
      <c r="F211" s="146">
        <v>0</v>
      </c>
      <c r="G211" s="146">
        <v>0</v>
      </c>
      <c r="H211" s="146">
        <f>SUM(B211:G211)</f>
        <v>168</v>
      </c>
    </row>
    <row r="212" spans="1:8" ht="18.75">
      <c r="A212" s="82" t="s">
        <v>101</v>
      </c>
      <c r="B212" s="146">
        <v>246</v>
      </c>
      <c r="C212" s="146">
        <v>355</v>
      </c>
      <c r="D212" s="146">
        <v>37</v>
      </c>
      <c r="E212" s="146">
        <v>3</v>
      </c>
      <c r="F212" s="146">
        <v>0</v>
      </c>
      <c r="G212" s="146">
        <v>0</v>
      </c>
      <c r="H212" s="146">
        <f t="shared" ref="H212:H217" si="16">SUM(B212:G212)</f>
        <v>641</v>
      </c>
    </row>
    <row r="213" spans="1:8" ht="18.75">
      <c r="A213" s="82" t="s">
        <v>102</v>
      </c>
      <c r="B213" s="146">
        <v>36</v>
      </c>
      <c r="C213" s="146">
        <v>112</v>
      </c>
      <c r="D213" s="146">
        <v>67</v>
      </c>
      <c r="E213" s="146">
        <v>8</v>
      </c>
      <c r="F213" s="146">
        <v>0</v>
      </c>
      <c r="G213" s="146">
        <v>0</v>
      </c>
      <c r="H213" s="146">
        <f t="shared" si="16"/>
        <v>223</v>
      </c>
    </row>
    <row r="214" spans="1:8" ht="18.75">
      <c r="A214" s="82" t="s">
        <v>103</v>
      </c>
      <c r="B214" s="146">
        <v>7</v>
      </c>
      <c r="C214" s="146">
        <v>38</v>
      </c>
      <c r="D214" s="146">
        <v>40</v>
      </c>
      <c r="E214" s="146">
        <v>10</v>
      </c>
      <c r="F214" s="146">
        <v>1</v>
      </c>
      <c r="G214" s="146">
        <v>0</v>
      </c>
      <c r="H214" s="146">
        <f t="shared" si="16"/>
        <v>96</v>
      </c>
    </row>
    <row r="215" spans="1:8" ht="18.75">
      <c r="A215" s="82" t="s">
        <v>104</v>
      </c>
      <c r="B215" s="146">
        <v>3</v>
      </c>
      <c r="C215" s="146">
        <v>7</v>
      </c>
      <c r="D215" s="146">
        <v>10</v>
      </c>
      <c r="E215" s="146">
        <v>12</v>
      </c>
      <c r="F215" s="146">
        <v>2</v>
      </c>
      <c r="G215" s="146">
        <v>0</v>
      </c>
      <c r="H215" s="146">
        <f t="shared" si="16"/>
        <v>34</v>
      </c>
    </row>
    <row r="216" spans="1:8" ht="18.75">
      <c r="A216" s="82" t="s">
        <v>105</v>
      </c>
      <c r="B216" s="361">
        <v>1</v>
      </c>
      <c r="C216" s="361">
        <v>3</v>
      </c>
      <c r="D216" s="361">
        <v>1</v>
      </c>
      <c r="E216" s="361">
        <v>3</v>
      </c>
      <c r="F216" s="361">
        <v>0</v>
      </c>
      <c r="G216" s="361">
        <v>0</v>
      </c>
      <c r="H216" s="361">
        <f>SUM(B216:G216)</f>
        <v>8</v>
      </c>
    </row>
    <row r="217" spans="1:8" ht="18.75">
      <c r="A217" s="81" t="s">
        <v>106</v>
      </c>
      <c r="B217" s="361"/>
      <c r="C217" s="361"/>
      <c r="D217" s="361"/>
      <c r="E217" s="361"/>
      <c r="F217" s="361"/>
      <c r="G217" s="361"/>
      <c r="H217" s="361">
        <f t="shared" si="16"/>
        <v>0</v>
      </c>
    </row>
    <row r="218" spans="1:8" ht="18.75">
      <c r="A218" s="89" t="s">
        <v>99</v>
      </c>
      <c r="B218" s="143">
        <f>SUM(B211:B217)</f>
        <v>432</v>
      </c>
      <c r="C218" s="143">
        <f t="shared" ref="C218:H218" si="17">SUM(C211:C217)</f>
        <v>542</v>
      </c>
      <c r="D218" s="143">
        <f t="shared" si="17"/>
        <v>157</v>
      </c>
      <c r="E218" s="143">
        <f t="shared" si="17"/>
        <v>36</v>
      </c>
      <c r="F218" s="143">
        <f t="shared" si="17"/>
        <v>3</v>
      </c>
      <c r="G218" s="143">
        <f t="shared" si="17"/>
        <v>0</v>
      </c>
      <c r="H218" s="143">
        <f t="shared" si="17"/>
        <v>1170</v>
      </c>
    </row>
    <row r="219" spans="1:8">
      <c r="A219" s="29" t="s">
        <v>86</v>
      </c>
      <c r="C219"/>
      <c r="D219" s="27" t="s">
        <v>87</v>
      </c>
      <c r="G219" s="372" t="s">
        <v>88</v>
      </c>
      <c r="H219" s="372"/>
    </row>
    <row r="220" spans="1:8" ht="16.5">
      <c r="A220" s="18" t="s">
        <v>107</v>
      </c>
      <c r="D220" s="19"/>
      <c r="H220" s="14" t="s">
        <v>108</v>
      </c>
    </row>
    <row r="227" spans="1:2" ht="25.9" customHeight="1">
      <c r="A227" s="303" t="s">
        <v>1506</v>
      </c>
      <c r="B227" s="303"/>
    </row>
    <row r="228" spans="1:2" ht="25.9" customHeight="1">
      <c r="A228" s="314" t="s">
        <v>1515</v>
      </c>
      <c r="B228" s="314"/>
    </row>
    <row r="229" spans="1:2" ht="35.450000000000003" customHeight="1">
      <c r="A229" s="313" t="s">
        <v>1516</v>
      </c>
      <c r="B229" s="313"/>
    </row>
    <row r="230" spans="1:2" ht="18.75">
      <c r="A230" s="81" t="s">
        <v>23</v>
      </c>
      <c r="B230" s="81" t="s">
        <v>109</v>
      </c>
    </row>
    <row r="231" spans="1:2">
      <c r="A231" s="88" t="s">
        <v>24</v>
      </c>
      <c r="B231" s="88" t="s">
        <v>110</v>
      </c>
    </row>
    <row r="232" spans="1:2" ht="18.75">
      <c r="A232" s="81">
        <v>2020</v>
      </c>
      <c r="B232" s="96">
        <v>235184</v>
      </c>
    </row>
    <row r="233" spans="1:2" ht="18.75">
      <c r="A233" s="81">
        <v>2021</v>
      </c>
      <c r="B233" s="96">
        <v>256716</v>
      </c>
    </row>
    <row r="234" spans="1:2" ht="18.75">
      <c r="A234" s="81">
        <v>2022</v>
      </c>
      <c r="B234" s="96">
        <v>286089</v>
      </c>
    </row>
    <row r="235" spans="1:2" ht="18.75">
      <c r="A235" s="81">
        <v>2023</v>
      </c>
      <c r="B235" s="84">
        <v>284457</v>
      </c>
    </row>
    <row r="236" spans="1:2" ht="18.75">
      <c r="A236" s="81">
        <v>2024</v>
      </c>
      <c r="B236" s="84">
        <v>316398</v>
      </c>
    </row>
    <row r="237" spans="1:2" ht="16.5">
      <c r="A237" s="18" t="s">
        <v>1505</v>
      </c>
      <c r="B237" s="14" t="s">
        <v>111</v>
      </c>
    </row>
    <row r="239" spans="1:2">
      <c r="A239" s="29" t="s">
        <v>112</v>
      </c>
    </row>
    <row r="240" spans="1:2">
      <c r="B240" s="68" t="s">
        <v>113</v>
      </c>
    </row>
    <row r="241" spans="1:3" ht="21.75">
      <c r="A241" s="256" t="s">
        <v>116</v>
      </c>
      <c r="B241" s="256"/>
      <c r="C241" s="256"/>
    </row>
    <row r="242" spans="1:3" ht="21.75">
      <c r="A242" s="256" t="s">
        <v>1517</v>
      </c>
      <c r="B242" s="256"/>
      <c r="C242" s="256"/>
    </row>
    <row r="243" spans="1:3" ht="45.6" customHeight="1">
      <c r="A243" s="313" t="s">
        <v>1518</v>
      </c>
      <c r="B243" s="313"/>
      <c r="C243" s="313"/>
    </row>
    <row r="244" spans="1:3" ht="18.600000000000001" customHeight="1">
      <c r="A244" s="81" t="s">
        <v>23</v>
      </c>
      <c r="B244" s="300" t="s">
        <v>114</v>
      </c>
      <c r="C244" s="300"/>
    </row>
    <row r="245" spans="1:3" ht="18.75">
      <c r="A245" s="81" t="s">
        <v>24</v>
      </c>
      <c r="B245" s="296" t="s">
        <v>115</v>
      </c>
      <c r="C245" s="296"/>
    </row>
    <row r="246" spans="1:3" ht="18.75">
      <c r="A246" s="300">
        <v>2020</v>
      </c>
      <c r="B246" s="82" t="s">
        <v>31</v>
      </c>
      <c r="C246" s="317">
        <v>0.94311687869923122</v>
      </c>
    </row>
    <row r="247" spans="1:3">
      <c r="A247" s="300"/>
      <c r="B247" s="88" t="s">
        <v>32</v>
      </c>
      <c r="C247" s="317"/>
    </row>
    <row r="248" spans="1:3" ht="18.75">
      <c r="A248" s="300"/>
      <c r="B248" s="81" t="s">
        <v>33</v>
      </c>
      <c r="C248" s="317">
        <v>5.6883121300768759E-2</v>
      </c>
    </row>
    <row r="249" spans="1:3" ht="15.75" customHeight="1">
      <c r="A249" s="300"/>
      <c r="B249" s="88" t="s">
        <v>34</v>
      </c>
      <c r="C249" s="317"/>
    </row>
    <row r="250" spans="1:3" ht="18.75">
      <c r="A250" s="300"/>
      <c r="B250" s="81" t="s">
        <v>25</v>
      </c>
      <c r="C250" s="318">
        <f>SUM(C246:C249)</f>
        <v>1</v>
      </c>
    </row>
    <row r="251" spans="1:3" ht="15.75" customHeight="1">
      <c r="A251" s="300"/>
      <c r="B251" s="88" t="s">
        <v>26</v>
      </c>
      <c r="C251" s="318"/>
    </row>
    <row r="252" spans="1:3" ht="18.75">
      <c r="A252" s="300">
        <v>2021</v>
      </c>
      <c r="B252" s="82" t="s">
        <v>31</v>
      </c>
      <c r="C252" s="317">
        <v>0.94424188597516323</v>
      </c>
    </row>
    <row r="253" spans="1:3">
      <c r="A253" s="300"/>
      <c r="B253" s="88" t="s">
        <v>32</v>
      </c>
      <c r="C253" s="317"/>
    </row>
    <row r="254" spans="1:3" ht="18.75">
      <c r="A254" s="300"/>
      <c r="B254" s="81" t="s">
        <v>33</v>
      </c>
      <c r="C254" s="317">
        <v>5.5758114024836783E-2</v>
      </c>
    </row>
    <row r="255" spans="1:3" ht="15.75" customHeight="1">
      <c r="A255" s="300"/>
      <c r="B255" s="88" t="s">
        <v>34</v>
      </c>
      <c r="C255" s="317"/>
    </row>
    <row r="256" spans="1:3" ht="18.75">
      <c r="A256" s="300"/>
      <c r="B256" s="81" t="s">
        <v>25</v>
      </c>
      <c r="C256" s="318">
        <f>SUM(C252:C255)</f>
        <v>1</v>
      </c>
    </row>
    <row r="257" spans="1:3" ht="15.75" customHeight="1">
      <c r="A257" s="300"/>
      <c r="B257" s="88" t="s">
        <v>26</v>
      </c>
      <c r="C257" s="318"/>
    </row>
    <row r="258" spans="1:3" ht="18.75">
      <c r="A258" s="300">
        <v>2022</v>
      </c>
      <c r="B258" s="82" t="s">
        <v>31</v>
      </c>
      <c r="C258" s="317">
        <v>0.93655470849980249</v>
      </c>
    </row>
    <row r="259" spans="1:3">
      <c r="A259" s="300"/>
      <c r="B259" s="88" t="s">
        <v>32</v>
      </c>
      <c r="C259" s="317"/>
    </row>
    <row r="260" spans="1:3" ht="18.75">
      <c r="A260" s="300"/>
      <c r="B260" s="81" t="s">
        <v>33</v>
      </c>
      <c r="C260" s="317">
        <v>6.3445291500197495E-2</v>
      </c>
    </row>
    <row r="261" spans="1:3" ht="15.75" customHeight="1">
      <c r="A261" s="300"/>
      <c r="B261" s="88" t="s">
        <v>34</v>
      </c>
      <c r="C261" s="317"/>
    </row>
    <row r="262" spans="1:3" ht="18.75">
      <c r="A262" s="300"/>
      <c r="B262" s="81" t="s">
        <v>25</v>
      </c>
      <c r="C262" s="318">
        <f>SUM(C258:C261)</f>
        <v>1</v>
      </c>
    </row>
    <row r="263" spans="1:3" ht="15.75" customHeight="1">
      <c r="A263" s="300"/>
      <c r="B263" s="88" t="s">
        <v>26</v>
      </c>
      <c r="C263" s="318"/>
    </row>
    <row r="264" spans="1:3" ht="18.75">
      <c r="A264" s="300">
        <v>2023</v>
      </c>
      <c r="B264" s="82" t="s">
        <v>31</v>
      </c>
      <c r="C264" s="317">
        <v>0.91502406339095188</v>
      </c>
    </row>
    <row r="265" spans="1:3" ht="15.75" customHeight="1">
      <c r="A265" s="300"/>
      <c r="B265" s="88" t="s">
        <v>32</v>
      </c>
      <c r="C265" s="317"/>
    </row>
    <row r="266" spans="1:3" ht="18.75">
      <c r="A266" s="300"/>
      <c r="B266" s="81" t="s">
        <v>33</v>
      </c>
      <c r="C266" s="317">
        <v>8.4975936609048119E-2</v>
      </c>
    </row>
    <row r="267" spans="1:3" ht="15.75" customHeight="1">
      <c r="A267" s="300"/>
      <c r="B267" s="88" t="s">
        <v>34</v>
      </c>
      <c r="C267" s="317"/>
    </row>
    <row r="268" spans="1:3" ht="18.75">
      <c r="A268" s="300"/>
      <c r="B268" s="81" t="s">
        <v>25</v>
      </c>
      <c r="C268" s="318">
        <f>SUM(C264:C267)</f>
        <v>1</v>
      </c>
    </row>
    <row r="269" spans="1:3" ht="15.75" customHeight="1">
      <c r="A269" s="300"/>
      <c r="B269" s="88" t="s">
        <v>26</v>
      </c>
      <c r="C269" s="318"/>
    </row>
    <row r="270" spans="1:3" ht="18.75">
      <c r="A270" s="300">
        <v>2024</v>
      </c>
      <c r="B270" s="82" t="s">
        <v>31</v>
      </c>
      <c r="C270" s="317">
        <v>0.89254988969588933</v>
      </c>
    </row>
    <row r="271" spans="1:3" ht="15.75" customHeight="1">
      <c r="A271" s="300"/>
      <c r="B271" s="88" t="s">
        <v>32</v>
      </c>
      <c r="C271" s="317"/>
    </row>
    <row r="272" spans="1:3" ht="18.75">
      <c r="A272" s="300"/>
      <c r="B272" s="81" t="s">
        <v>33</v>
      </c>
      <c r="C272" s="317">
        <v>0.10745011030411064</v>
      </c>
    </row>
    <row r="273" spans="1:5" ht="15.75" customHeight="1">
      <c r="A273" s="300"/>
      <c r="B273" s="88" t="s">
        <v>34</v>
      </c>
      <c r="C273" s="317"/>
    </row>
    <row r="274" spans="1:5" ht="18.75">
      <c r="A274" s="300"/>
      <c r="B274" s="81" t="s">
        <v>25</v>
      </c>
      <c r="C274" s="318">
        <f>SUM(C270:C273)</f>
        <v>1</v>
      </c>
    </row>
    <row r="275" spans="1:5" ht="15.75" customHeight="1">
      <c r="A275" s="300"/>
      <c r="B275" s="88" t="s">
        <v>26</v>
      </c>
      <c r="C275" s="318"/>
    </row>
    <row r="276" spans="1:5" ht="16.5">
      <c r="A276" s="20" t="s">
        <v>1505</v>
      </c>
      <c r="C276" s="14" t="s">
        <v>111</v>
      </c>
    </row>
    <row r="277" spans="1:5">
      <c r="A277" s="29" t="s">
        <v>112</v>
      </c>
      <c r="C277" s="68" t="s">
        <v>113</v>
      </c>
    </row>
    <row r="285" spans="1:5" ht="25.15" customHeight="1">
      <c r="A285" s="256" t="s">
        <v>117</v>
      </c>
      <c r="B285" s="256"/>
      <c r="C285" s="256"/>
      <c r="D285" s="256"/>
      <c r="E285" s="256"/>
    </row>
    <row r="286" spans="1:5" ht="25.15" customHeight="1">
      <c r="A286" s="256" t="s">
        <v>1519</v>
      </c>
      <c r="B286" s="256"/>
      <c r="C286" s="256"/>
      <c r="D286" s="256"/>
      <c r="E286" s="256"/>
    </row>
    <row r="287" spans="1:5" ht="25.15" customHeight="1">
      <c r="A287" s="308" t="s">
        <v>1520</v>
      </c>
      <c r="B287" s="308"/>
      <c r="C287" s="308"/>
      <c r="D287" s="308"/>
      <c r="E287" s="308"/>
    </row>
    <row r="288" spans="1:5" ht="18.75">
      <c r="A288" s="81"/>
      <c r="B288" s="276">
        <v>2024</v>
      </c>
      <c r="C288" s="276"/>
      <c r="D288" s="276"/>
      <c r="E288" s="296" t="s">
        <v>118</v>
      </c>
    </row>
    <row r="289" spans="1:5" ht="18.75">
      <c r="A289" s="81" t="s">
        <v>119</v>
      </c>
      <c r="B289" s="82" t="s">
        <v>31</v>
      </c>
      <c r="C289" s="81" t="s">
        <v>33</v>
      </c>
      <c r="D289" s="81" t="s">
        <v>25</v>
      </c>
      <c r="E289" s="296"/>
    </row>
    <row r="290" spans="1:5" ht="15" customHeight="1">
      <c r="A290" s="81"/>
      <c r="B290" s="88" t="s">
        <v>32</v>
      </c>
      <c r="C290" s="88" t="s">
        <v>34</v>
      </c>
      <c r="D290" s="88" t="s">
        <v>26</v>
      </c>
      <c r="E290" s="296"/>
    </row>
    <row r="291" spans="1:5" ht="38.25">
      <c r="A291" s="81" t="s">
        <v>121</v>
      </c>
      <c r="B291" s="150">
        <v>0.88690000000000002</v>
      </c>
      <c r="C291" s="150">
        <v>0.11310000000000001</v>
      </c>
      <c r="D291" s="151">
        <f>SUM(B291:C291)</f>
        <v>1</v>
      </c>
      <c r="E291" s="88" t="s">
        <v>120</v>
      </c>
    </row>
    <row r="292" spans="1:5" ht="51">
      <c r="A292" s="81" t="s">
        <v>123</v>
      </c>
      <c r="B292" s="150">
        <v>0.65039999999999998</v>
      </c>
      <c r="C292" s="150">
        <v>0.34960000000000002</v>
      </c>
      <c r="D292" s="151">
        <f t="shared" ref="D292:D300" si="18">SUM(B292:C292)</f>
        <v>1</v>
      </c>
      <c r="E292" s="88" t="s">
        <v>122</v>
      </c>
    </row>
    <row r="293" spans="1:5" ht="51">
      <c r="A293" s="81" t="s">
        <v>125</v>
      </c>
      <c r="B293" s="150">
        <v>0.86470000000000002</v>
      </c>
      <c r="C293" s="150">
        <v>0.1353</v>
      </c>
      <c r="D293" s="151">
        <f t="shared" si="18"/>
        <v>1</v>
      </c>
      <c r="E293" s="88" t="s">
        <v>124</v>
      </c>
    </row>
    <row r="294" spans="1:5" ht="18.75">
      <c r="A294" s="81" t="s">
        <v>127</v>
      </c>
      <c r="B294" s="150">
        <v>0.78680000000000005</v>
      </c>
      <c r="C294" s="150">
        <v>0.2132</v>
      </c>
      <c r="D294" s="151">
        <f t="shared" si="18"/>
        <v>1</v>
      </c>
      <c r="E294" s="88" t="s">
        <v>126</v>
      </c>
    </row>
    <row r="295" spans="1:5" ht="25.5">
      <c r="A295" s="81" t="s">
        <v>129</v>
      </c>
      <c r="B295" s="150">
        <v>0.83450000000000002</v>
      </c>
      <c r="C295" s="150">
        <v>0.16550000000000001</v>
      </c>
      <c r="D295" s="151">
        <f t="shared" si="18"/>
        <v>1</v>
      </c>
      <c r="E295" s="88" t="s">
        <v>128</v>
      </c>
    </row>
    <row r="296" spans="1:5" ht="38.25">
      <c r="A296" s="81" t="s">
        <v>131</v>
      </c>
      <c r="B296" s="150">
        <v>0.84860000000000002</v>
      </c>
      <c r="C296" s="150">
        <v>0.15140000000000001</v>
      </c>
      <c r="D296" s="151">
        <f t="shared" si="18"/>
        <v>1</v>
      </c>
      <c r="E296" s="88" t="s">
        <v>130</v>
      </c>
    </row>
    <row r="297" spans="1:5" ht="51">
      <c r="A297" s="81" t="s">
        <v>133</v>
      </c>
      <c r="B297" s="150">
        <v>0.99050000000000005</v>
      </c>
      <c r="C297" s="150">
        <v>9.4999999999999998E-3</v>
      </c>
      <c r="D297" s="151">
        <f t="shared" si="18"/>
        <v>1</v>
      </c>
      <c r="E297" s="88" t="s">
        <v>132</v>
      </c>
    </row>
    <row r="298" spans="1:5" ht="36.950000000000003" customHeight="1">
      <c r="A298" s="82" t="s">
        <v>135</v>
      </c>
      <c r="B298" s="150">
        <v>0.96279999999999999</v>
      </c>
      <c r="C298" s="150">
        <v>3.7199999999999997E-2</v>
      </c>
      <c r="D298" s="151">
        <f t="shared" si="18"/>
        <v>1</v>
      </c>
      <c r="E298" s="88" t="s">
        <v>134</v>
      </c>
    </row>
    <row r="299" spans="1:5" ht="25.5">
      <c r="A299" s="81" t="s">
        <v>137</v>
      </c>
      <c r="B299" s="150">
        <v>0.87690000000000001</v>
      </c>
      <c r="C299" s="150">
        <v>0.1231</v>
      </c>
      <c r="D299" s="151">
        <f t="shared" si="18"/>
        <v>1</v>
      </c>
      <c r="E299" s="88" t="s">
        <v>136</v>
      </c>
    </row>
    <row r="300" spans="1:5" ht="26.25" customHeight="1">
      <c r="A300" s="81" t="s">
        <v>25</v>
      </c>
      <c r="B300" s="220">
        <v>0.89249999999999996</v>
      </c>
      <c r="C300" s="220">
        <v>0.1075</v>
      </c>
      <c r="D300" s="151">
        <f t="shared" si="18"/>
        <v>1</v>
      </c>
      <c r="E300" s="88" t="s">
        <v>26</v>
      </c>
    </row>
    <row r="301" spans="1:5" ht="16.5">
      <c r="A301" s="20" t="s">
        <v>1505</v>
      </c>
      <c r="B301" s="35"/>
      <c r="C301" s="35"/>
      <c r="E301" s="14" t="s">
        <v>111</v>
      </c>
    </row>
    <row r="302" spans="1:5">
      <c r="A302" s="298" t="s">
        <v>176</v>
      </c>
      <c r="B302" s="298"/>
      <c r="C302" s="35"/>
      <c r="E302" s="34" t="s">
        <v>139</v>
      </c>
    </row>
    <row r="303" spans="1:5">
      <c r="A303" s="298" t="s">
        <v>138</v>
      </c>
      <c r="B303" s="298"/>
      <c r="C303" s="29"/>
      <c r="D303" s="69"/>
      <c r="E303" s="16" t="s">
        <v>140</v>
      </c>
    </row>
    <row r="305" spans="1:6">
      <c r="C305" s="16"/>
      <c r="D305" s="16"/>
      <c r="E305" s="16"/>
    </row>
    <row r="310" spans="1:6" ht="21.75">
      <c r="A310" s="256" t="s">
        <v>141</v>
      </c>
      <c r="B310" s="256"/>
      <c r="C310" s="256"/>
      <c r="D310" s="256"/>
      <c r="E310" s="256"/>
      <c r="F310" s="256"/>
    </row>
    <row r="311" spans="1:6" ht="21.75">
      <c r="A311" s="256" t="s">
        <v>1521</v>
      </c>
      <c r="B311" s="256"/>
      <c r="C311" s="256"/>
      <c r="D311" s="256"/>
      <c r="E311" s="256"/>
      <c r="F311" s="256"/>
    </row>
    <row r="312" spans="1:6">
      <c r="A312" s="308" t="s">
        <v>1522</v>
      </c>
      <c r="B312" s="308"/>
      <c r="C312" s="308"/>
      <c r="D312" s="308"/>
      <c r="E312" s="308"/>
      <c r="F312" s="308"/>
    </row>
    <row r="313" spans="1:6" ht="18.75">
      <c r="A313" s="82" t="s">
        <v>23</v>
      </c>
      <c r="B313" s="276" t="s">
        <v>143</v>
      </c>
      <c r="C313" s="82" t="s">
        <v>31</v>
      </c>
      <c r="D313" s="81" t="s">
        <v>33</v>
      </c>
      <c r="E313" s="81" t="s">
        <v>25</v>
      </c>
      <c r="F313" s="296" t="s">
        <v>142</v>
      </c>
    </row>
    <row r="314" spans="1:6" ht="18.75">
      <c r="A314" s="82" t="s">
        <v>24</v>
      </c>
      <c r="B314" s="276"/>
      <c r="C314" s="88" t="s">
        <v>32</v>
      </c>
      <c r="D314" s="88" t="s">
        <v>34</v>
      </c>
      <c r="E314" s="88" t="s">
        <v>26</v>
      </c>
      <c r="F314" s="296"/>
    </row>
    <row r="315" spans="1:6" ht="44.45" customHeight="1">
      <c r="A315" s="276">
        <v>2020</v>
      </c>
      <c r="B315" s="82" t="s">
        <v>121</v>
      </c>
      <c r="C315" s="150">
        <v>0.2722</v>
      </c>
      <c r="D315" s="150">
        <v>0.13650000000000001</v>
      </c>
      <c r="E315" s="150">
        <v>0.25569999999999998</v>
      </c>
      <c r="F315" s="88" t="s">
        <v>120</v>
      </c>
    </row>
    <row r="316" spans="1:6" ht="44.45" customHeight="1">
      <c r="A316" s="276"/>
      <c r="B316" s="82" t="s">
        <v>144</v>
      </c>
      <c r="C316" s="150">
        <v>0.34660000000000002</v>
      </c>
      <c r="D316" s="150">
        <v>0.67749999999999999</v>
      </c>
      <c r="E316" s="150">
        <v>0.38679999999999998</v>
      </c>
      <c r="F316" s="88" t="s">
        <v>122</v>
      </c>
    </row>
    <row r="317" spans="1:6" ht="44.45" customHeight="1">
      <c r="A317" s="276"/>
      <c r="B317" s="82" t="s">
        <v>125</v>
      </c>
      <c r="C317" s="150">
        <v>0.38119999999999998</v>
      </c>
      <c r="D317" s="150">
        <v>0.186</v>
      </c>
      <c r="E317" s="150">
        <v>0.35749999999999998</v>
      </c>
      <c r="F317" s="88" t="s">
        <v>124</v>
      </c>
    </row>
    <row r="318" spans="1:6" ht="44.45" customHeight="1">
      <c r="A318" s="276"/>
      <c r="B318" s="82" t="s">
        <v>25</v>
      </c>
      <c r="C318" s="230">
        <f>SUM(C315:C317)</f>
        <v>1</v>
      </c>
      <c r="D318" s="230">
        <f>SUM(D315:D317)</f>
        <v>1</v>
      </c>
      <c r="E318" s="230">
        <f>SUM(E315:E317)</f>
        <v>1</v>
      </c>
      <c r="F318" s="88" t="s">
        <v>26</v>
      </c>
    </row>
    <row r="319" spans="1:6" ht="44.45" customHeight="1">
      <c r="A319" s="276">
        <v>2021</v>
      </c>
      <c r="B319" s="82" t="s">
        <v>121</v>
      </c>
      <c r="C319" s="150">
        <v>0.26600000000000001</v>
      </c>
      <c r="D319" s="150">
        <v>0.1525</v>
      </c>
      <c r="E319" s="150">
        <v>0.25330000000000003</v>
      </c>
      <c r="F319" s="88" t="s">
        <v>120</v>
      </c>
    </row>
    <row r="320" spans="1:6" ht="44.45" customHeight="1">
      <c r="A320" s="276"/>
      <c r="B320" s="82" t="s">
        <v>144</v>
      </c>
      <c r="C320" s="150">
        <v>0.34129999999999999</v>
      </c>
      <c r="D320" s="150">
        <v>0.66900000000000004</v>
      </c>
      <c r="E320" s="150">
        <v>0.37790000000000001</v>
      </c>
      <c r="F320" s="88" t="s">
        <v>122</v>
      </c>
    </row>
    <row r="321" spans="1:6" ht="44.45" customHeight="1">
      <c r="A321" s="276"/>
      <c r="B321" s="82" t="s">
        <v>125</v>
      </c>
      <c r="C321" s="150">
        <v>0.39269999999999999</v>
      </c>
      <c r="D321" s="150">
        <v>0.1784</v>
      </c>
      <c r="E321" s="150">
        <v>0.36880000000000002</v>
      </c>
      <c r="F321" s="88" t="s">
        <v>124</v>
      </c>
    </row>
    <row r="322" spans="1:6" ht="44.45" customHeight="1">
      <c r="A322" s="276"/>
      <c r="B322" s="82" t="s">
        <v>25</v>
      </c>
      <c r="C322" s="230">
        <f>SUM(C319:C321)</f>
        <v>1</v>
      </c>
      <c r="D322" s="230">
        <f>SUM(D319:D321)</f>
        <v>0.99990000000000001</v>
      </c>
      <c r="E322" s="230">
        <f>SUM(E319:E321)</f>
        <v>1</v>
      </c>
      <c r="F322" s="88" t="s">
        <v>26</v>
      </c>
    </row>
    <row r="323" spans="1:6" ht="44.45" customHeight="1">
      <c r="A323" s="276">
        <v>2022</v>
      </c>
      <c r="B323" s="82" t="s">
        <v>121</v>
      </c>
      <c r="C323" s="231">
        <v>0.25309999999999999</v>
      </c>
      <c r="D323" s="231">
        <v>0.1421</v>
      </c>
      <c r="E323" s="231">
        <v>0.23810000000000001</v>
      </c>
      <c r="F323" s="88" t="s">
        <v>120</v>
      </c>
    </row>
    <row r="324" spans="1:6" ht="44.45" customHeight="1">
      <c r="A324" s="276"/>
      <c r="B324" s="82" t="s">
        <v>144</v>
      </c>
      <c r="C324" s="231">
        <v>0.34770000000000001</v>
      </c>
      <c r="D324" s="231">
        <v>0.69299999999999995</v>
      </c>
      <c r="E324" s="231">
        <v>0.39450000000000002</v>
      </c>
      <c r="F324" s="88" t="s">
        <v>122</v>
      </c>
    </row>
    <row r="325" spans="1:6" ht="44.45" customHeight="1">
      <c r="A325" s="276"/>
      <c r="B325" s="82" t="s">
        <v>125</v>
      </c>
      <c r="C325" s="231">
        <v>0.39910000000000001</v>
      </c>
      <c r="D325" s="231">
        <v>0.16489999999999999</v>
      </c>
      <c r="E325" s="231">
        <v>0.3674</v>
      </c>
      <c r="F325" s="88" t="s">
        <v>124</v>
      </c>
    </row>
    <row r="326" spans="1:6" ht="44.45" customHeight="1">
      <c r="A326" s="276"/>
      <c r="B326" s="82" t="s">
        <v>25</v>
      </c>
      <c r="C326" s="230">
        <f>SUM(C323:C325)</f>
        <v>0.99990000000000001</v>
      </c>
      <c r="D326" s="230">
        <f>SUM(D323:D325)</f>
        <v>1</v>
      </c>
      <c r="E326" s="230">
        <f>SUM(E323:E325)</f>
        <v>1</v>
      </c>
      <c r="F326" s="88" t="s">
        <v>26</v>
      </c>
    </row>
    <row r="327" spans="1:6" ht="44.45" customHeight="1">
      <c r="A327" s="276">
        <v>2023</v>
      </c>
      <c r="B327" s="82" t="s">
        <v>121</v>
      </c>
      <c r="C327" s="150">
        <v>0.27700000000000002</v>
      </c>
      <c r="D327" s="150">
        <v>0.13900000000000001</v>
      </c>
      <c r="E327" s="216">
        <v>0.252</v>
      </c>
      <c r="F327" s="88" t="s">
        <v>120</v>
      </c>
    </row>
    <row r="328" spans="1:6" ht="44.45" customHeight="1">
      <c r="A328" s="276"/>
      <c r="B328" s="82" t="s">
        <v>144</v>
      </c>
      <c r="C328" s="150">
        <v>0.35699999999999998</v>
      </c>
      <c r="D328" s="150">
        <v>0.7</v>
      </c>
      <c r="E328" s="216">
        <v>0.41799999999999998</v>
      </c>
      <c r="F328" s="88" t="s">
        <v>122</v>
      </c>
    </row>
    <row r="329" spans="1:6" ht="44.45" customHeight="1">
      <c r="A329" s="276"/>
      <c r="B329" s="82" t="s">
        <v>125</v>
      </c>
      <c r="C329" s="150">
        <v>0.36599999999999999</v>
      </c>
      <c r="D329" s="150">
        <v>0.161</v>
      </c>
      <c r="E329" s="216">
        <v>0.33</v>
      </c>
      <c r="F329" s="88" t="s">
        <v>124</v>
      </c>
    </row>
    <row r="330" spans="1:6" ht="44.45" customHeight="1">
      <c r="A330" s="276"/>
      <c r="B330" s="82" t="s">
        <v>25</v>
      </c>
      <c r="C330" s="230">
        <f>SUM(C327:C329)</f>
        <v>1</v>
      </c>
      <c r="D330" s="230">
        <f>SUM(D327:D329)</f>
        <v>1</v>
      </c>
      <c r="E330" s="230">
        <f>SUM(E327:E329)</f>
        <v>1</v>
      </c>
      <c r="F330" s="88" t="s">
        <v>26</v>
      </c>
    </row>
    <row r="331" spans="1:6" ht="44.45" customHeight="1">
      <c r="A331" s="276">
        <v>2024</v>
      </c>
      <c r="B331" s="82" t="s">
        <v>121</v>
      </c>
      <c r="C331" s="150">
        <v>0.29899999999999999</v>
      </c>
      <c r="D331" s="150">
        <v>0.13100000000000001</v>
      </c>
      <c r="E331" s="216">
        <v>0.26100000000000001</v>
      </c>
      <c r="F331" s="88" t="s">
        <v>120</v>
      </c>
    </row>
    <row r="332" spans="1:6" ht="44.45" customHeight="1">
      <c r="A332" s="276"/>
      <c r="B332" s="82" t="s">
        <v>144</v>
      </c>
      <c r="C332" s="150">
        <v>0.377</v>
      </c>
      <c r="D332" s="150">
        <v>0.69499999999999995</v>
      </c>
      <c r="E332" s="216">
        <v>0.44900000000000001</v>
      </c>
      <c r="F332" s="88" t="s">
        <v>122</v>
      </c>
    </row>
    <row r="333" spans="1:6" ht="44.45" customHeight="1">
      <c r="A333" s="276"/>
      <c r="B333" s="82" t="s">
        <v>125</v>
      </c>
      <c r="C333" s="150">
        <v>0.32400000000000001</v>
      </c>
      <c r="D333" s="150">
        <v>0.17399999999999999</v>
      </c>
      <c r="E333" s="216">
        <v>0.28999999999999998</v>
      </c>
      <c r="F333" s="88" t="s">
        <v>124</v>
      </c>
    </row>
    <row r="334" spans="1:6" ht="44.45" customHeight="1">
      <c r="A334" s="276"/>
      <c r="B334" s="82" t="s">
        <v>25</v>
      </c>
      <c r="C334" s="230">
        <f>SUM(C331:C333)</f>
        <v>1</v>
      </c>
      <c r="D334" s="230">
        <f>SUM(D331:D333)</f>
        <v>1</v>
      </c>
      <c r="E334" s="230">
        <f>SUM(E331:E333)</f>
        <v>1</v>
      </c>
      <c r="F334" s="88" t="s">
        <v>26</v>
      </c>
    </row>
    <row r="335" spans="1:6">
      <c r="A335" s="29" t="s">
        <v>1505</v>
      </c>
      <c r="F335" s="16" t="s">
        <v>111</v>
      </c>
    </row>
    <row r="336" spans="1:6">
      <c r="A336" s="29" t="s">
        <v>145</v>
      </c>
      <c r="F336" s="16" t="s">
        <v>146</v>
      </c>
    </row>
    <row r="337" spans="1:29">
      <c r="A337" s="298" t="s">
        <v>138</v>
      </c>
      <c r="B337" s="298"/>
      <c r="F337" s="41" t="s">
        <v>140</v>
      </c>
    </row>
    <row r="341" spans="1:29" ht="21.75">
      <c r="A341" s="256" t="s">
        <v>175</v>
      </c>
      <c r="B341" s="256"/>
      <c r="C341" s="256"/>
      <c r="D341" s="256"/>
      <c r="E341" s="256"/>
    </row>
    <row r="342" spans="1:29" ht="21.75">
      <c r="A342" s="370" t="s">
        <v>147</v>
      </c>
      <c r="B342" s="370"/>
      <c r="C342" s="370"/>
      <c r="D342" s="370"/>
      <c r="E342" s="370"/>
    </row>
    <row r="343" spans="1:29" s="206" customFormat="1" ht="21" customHeight="1">
      <c r="A343" s="308" t="s">
        <v>148</v>
      </c>
      <c r="B343" s="308"/>
      <c r="C343" s="308"/>
      <c r="D343" s="308"/>
      <c r="E343" s="308"/>
      <c r="AC343" s="207"/>
    </row>
    <row r="344" spans="1:29" ht="18.75">
      <c r="A344" s="294" t="s">
        <v>149</v>
      </c>
      <c r="B344" s="244">
        <v>2024</v>
      </c>
      <c r="C344" s="244"/>
      <c r="D344" s="244"/>
      <c r="E344" s="277" t="s">
        <v>150</v>
      </c>
    </row>
    <row r="345" spans="1:29" ht="18.75">
      <c r="A345" s="294"/>
      <c r="B345" s="89" t="s">
        <v>31</v>
      </c>
      <c r="C345" s="109" t="s">
        <v>33</v>
      </c>
      <c r="D345" s="109" t="s">
        <v>25</v>
      </c>
      <c r="E345" s="277"/>
    </row>
    <row r="346" spans="1:29">
      <c r="A346" s="294"/>
      <c r="B346" s="110" t="s">
        <v>32</v>
      </c>
      <c r="C346" s="110" t="s">
        <v>34</v>
      </c>
      <c r="D346" s="110" t="s">
        <v>26</v>
      </c>
      <c r="E346" s="277"/>
    </row>
    <row r="347" spans="1:29" ht="25.5">
      <c r="A347" s="89" t="s">
        <v>1900</v>
      </c>
      <c r="B347" s="111">
        <v>19</v>
      </c>
      <c r="C347" s="111">
        <v>27</v>
      </c>
      <c r="D347" s="139">
        <f>SUM(B347:C347)</f>
        <v>46</v>
      </c>
      <c r="E347" s="88" t="s">
        <v>1901</v>
      </c>
    </row>
    <row r="348" spans="1:29" ht="25.5">
      <c r="A348" s="89" t="s">
        <v>151</v>
      </c>
      <c r="B348" s="111">
        <v>5</v>
      </c>
      <c r="C348" s="111">
        <v>5</v>
      </c>
      <c r="D348" s="139">
        <f t="shared" ref="D348:D359" si="19">SUM(B348:C348)</f>
        <v>10</v>
      </c>
      <c r="E348" s="88" t="s">
        <v>152</v>
      </c>
    </row>
    <row r="349" spans="1:29" ht="38.25">
      <c r="A349" s="89" t="s">
        <v>153</v>
      </c>
      <c r="B349" s="111">
        <v>402</v>
      </c>
      <c r="C349" s="111">
        <v>331</v>
      </c>
      <c r="D349" s="139">
        <f t="shared" si="19"/>
        <v>733</v>
      </c>
      <c r="E349" s="88" t="s">
        <v>154</v>
      </c>
    </row>
    <row r="350" spans="1:29" ht="38.25">
      <c r="A350" s="89" t="s">
        <v>155</v>
      </c>
      <c r="B350" s="111">
        <v>34</v>
      </c>
      <c r="C350" s="111">
        <v>44</v>
      </c>
      <c r="D350" s="139">
        <f t="shared" si="19"/>
        <v>78</v>
      </c>
      <c r="E350" s="88" t="s">
        <v>156</v>
      </c>
    </row>
    <row r="351" spans="1:29" ht="38.25">
      <c r="A351" s="89" t="s">
        <v>157</v>
      </c>
      <c r="B351" s="111">
        <v>32</v>
      </c>
      <c r="C351" s="111">
        <v>47</v>
      </c>
      <c r="D351" s="139">
        <f t="shared" si="19"/>
        <v>79</v>
      </c>
      <c r="E351" s="88" t="s">
        <v>158</v>
      </c>
    </row>
    <row r="352" spans="1:29" ht="25.5">
      <c r="A352" s="89" t="s">
        <v>159</v>
      </c>
      <c r="B352" s="111">
        <v>20</v>
      </c>
      <c r="C352" s="111">
        <v>17</v>
      </c>
      <c r="D352" s="139">
        <f t="shared" si="19"/>
        <v>37</v>
      </c>
      <c r="E352" s="88" t="s">
        <v>160</v>
      </c>
    </row>
    <row r="353" spans="1:5" ht="25.5">
      <c r="A353" s="89" t="s">
        <v>161</v>
      </c>
      <c r="B353" s="111">
        <v>7</v>
      </c>
      <c r="C353" s="111">
        <v>9</v>
      </c>
      <c r="D353" s="139">
        <f t="shared" si="19"/>
        <v>16</v>
      </c>
      <c r="E353" s="88" t="s">
        <v>162</v>
      </c>
    </row>
    <row r="354" spans="1:5" ht="38.25">
      <c r="A354" s="89" t="s">
        <v>163</v>
      </c>
      <c r="B354" s="111">
        <v>66</v>
      </c>
      <c r="C354" s="111">
        <v>80</v>
      </c>
      <c r="D354" s="139">
        <f t="shared" si="19"/>
        <v>146</v>
      </c>
      <c r="E354" s="88" t="s">
        <v>164</v>
      </c>
    </row>
    <row r="355" spans="1:5" ht="25.5">
      <c r="A355" s="89" t="s">
        <v>165</v>
      </c>
      <c r="B355" s="111">
        <v>75</v>
      </c>
      <c r="C355" s="111">
        <v>40</v>
      </c>
      <c r="D355" s="139">
        <f t="shared" si="19"/>
        <v>115</v>
      </c>
      <c r="E355" s="88" t="s">
        <v>166</v>
      </c>
    </row>
    <row r="356" spans="1:5" ht="25.5">
      <c r="A356" s="89" t="s">
        <v>167</v>
      </c>
      <c r="B356" s="137">
        <v>1132</v>
      </c>
      <c r="C356" s="111">
        <v>203</v>
      </c>
      <c r="D356" s="139">
        <f t="shared" si="19"/>
        <v>1335</v>
      </c>
      <c r="E356" s="88" t="s">
        <v>168</v>
      </c>
    </row>
    <row r="357" spans="1:5" ht="25.5">
      <c r="A357" s="89" t="s">
        <v>169</v>
      </c>
      <c r="B357" s="111">
        <v>42</v>
      </c>
      <c r="C357" s="111">
        <v>30</v>
      </c>
      <c r="D357" s="139">
        <f t="shared" si="19"/>
        <v>72</v>
      </c>
      <c r="E357" s="88" t="s">
        <v>170</v>
      </c>
    </row>
    <row r="358" spans="1:5" ht="25.5">
      <c r="A358" s="89" t="s">
        <v>171</v>
      </c>
      <c r="B358" s="111">
        <v>9</v>
      </c>
      <c r="C358" s="111">
        <v>13</v>
      </c>
      <c r="D358" s="139">
        <f t="shared" si="19"/>
        <v>22</v>
      </c>
      <c r="E358" s="88" t="s">
        <v>172</v>
      </c>
    </row>
    <row r="359" spans="1:5" ht="25.5">
      <c r="A359" s="89" t="s">
        <v>173</v>
      </c>
      <c r="B359" s="111">
        <v>4</v>
      </c>
      <c r="C359" s="111">
        <v>2</v>
      </c>
      <c r="D359" s="139">
        <f t="shared" si="19"/>
        <v>6</v>
      </c>
      <c r="E359" s="88" t="s">
        <v>174</v>
      </c>
    </row>
    <row r="360" spans="1:5" ht="18.75">
      <c r="A360" s="89" t="s">
        <v>25</v>
      </c>
      <c r="B360" s="149">
        <f>SUM(B347:B359)</f>
        <v>1847</v>
      </c>
      <c r="C360" s="149">
        <f>SUM(C347:C359)</f>
        <v>848</v>
      </c>
      <c r="D360" s="149">
        <f>SUM(D347:D359)</f>
        <v>2695</v>
      </c>
      <c r="E360" s="88" t="s">
        <v>26</v>
      </c>
    </row>
    <row r="361" spans="1:5">
      <c r="A361" s="70" t="s">
        <v>1523</v>
      </c>
      <c r="E361" s="71" t="s">
        <v>177</v>
      </c>
    </row>
    <row r="362" spans="1:5">
      <c r="A362" s="31" t="s">
        <v>1833</v>
      </c>
      <c r="B362" s="32"/>
    </row>
    <row r="363" spans="1:5">
      <c r="E363" s="71" t="s">
        <v>1832</v>
      </c>
    </row>
    <row r="365" spans="1:5" ht="13.5" customHeight="1"/>
    <row r="371" spans="1:3" ht="21.75">
      <c r="A371" s="256" t="s">
        <v>178</v>
      </c>
      <c r="B371" s="256"/>
      <c r="C371" s="256"/>
    </row>
    <row r="372" spans="1:3" ht="41.25" customHeight="1">
      <c r="A372" s="391" t="s">
        <v>179</v>
      </c>
      <c r="B372" s="391"/>
      <c r="C372" s="391"/>
    </row>
    <row r="373" spans="1:3" ht="36.75" customHeight="1">
      <c r="A373" s="392" t="s">
        <v>180</v>
      </c>
      <c r="B373" s="392"/>
      <c r="C373" s="392"/>
    </row>
    <row r="374" spans="1:3" ht="18.75" customHeight="1">
      <c r="A374" s="276" t="s">
        <v>181</v>
      </c>
      <c r="B374" s="276" t="s">
        <v>1903</v>
      </c>
      <c r="C374" s="276"/>
    </row>
    <row r="375" spans="1:3" ht="24" customHeight="1">
      <c r="A375" s="276"/>
      <c r="B375" s="277">
        <v>2024</v>
      </c>
      <c r="C375" s="277"/>
    </row>
    <row r="376" spans="1:3" ht="18.75">
      <c r="A376" s="273" t="s">
        <v>182</v>
      </c>
      <c r="B376" s="82" t="s">
        <v>183</v>
      </c>
      <c r="C376" s="82" t="s">
        <v>185</v>
      </c>
    </row>
    <row r="377" spans="1:3" ht="18.75">
      <c r="A377" s="275"/>
      <c r="B377" s="82" t="s">
        <v>184</v>
      </c>
      <c r="C377" s="82" t="s">
        <v>186</v>
      </c>
    </row>
    <row r="378" spans="1:3" ht="18.600000000000001" customHeight="1">
      <c r="A378" s="82" t="s">
        <v>187</v>
      </c>
      <c r="B378" s="393">
        <v>34851</v>
      </c>
      <c r="C378" s="388">
        <f>B378/$B$386</f>
        <v>0.88190191811326479</v>
      </c>
    </row>
    <row r="379" spans="1:3" ht="18.600000000000001" customHeight="1">
      <c r="A379" s="83" t="s">
        <v>188</v>
      </c>
      <c r="B379" s="393"/>
      <c r="C379" s="388"/>
    </row>
    <row r="380" spans="1:3" ht="18.600000000000001" customHeight="1">
      <c r="A380" s="82" t="s">
        <v>189</v>
      </c>
      <c r="B380" s="297">
        <v>914</v>
      </c>
      <c r="C380" s="388">
        <f>B380/$B$386</f>
        <v>2.3128700845184473E-2</v>
      </c>
    </row>
    <row r="381" spans="1:3" ht="18.600000000000001" customHeight="1">
      <c r="A381" s="83" t="s">
        <v>190</v>
      </c>
      <c r="B381" s="297"/>
      <c r="C381" s="388"/>
    </row>
    <row r="382" spans="1:3" ht="18.600000000000001" customHeight="1">
      <c r="A382" s="82" t="s">
        <v>191</v>
      </c>
      <c r="B382" s="393">
        <v>3228</v>
      </c>
      <c r="C382" s="388">
        <f>B382/$B$386</f>
        <v>8.1684295763955667E-2</v>
      </c>
    </row>
    <row r="383" spans="1:3" ht="18.600000000000001" customHeight="1">
      <c r="A383" s="83" t="s">
        <v>192</v>
      </c>
      <c r="B383" s="393"/>
      <c r="C383" s="388"/>
    </row>
    <row r="384" spans="1:3" ht="18.600000000000001" customHeight="1">
      <c r="A384" s="82" t="s">
        <v>193</v>
      </c>
      <c r="B384" s="297">
        <v>525</v>
      </c>
      <c r="C384" s="388">
        <f>B384/$B$386</f>
        <v>1.328508527759502E-2</v>
      </c>
    </row>
    <row r="385" spans="1:3" ht="18.600000000000001" customHeight="1">
      <c r="A385" s="88" t="s">
        <v>194</v>
      </c>
      <c r="B385" s="297"/>
      <c r="C385" s="388"/>
    </row>
    <row r="386" spans="1:3" ht="18.600000000000001" customHeight="1">
      <c r="A386" s="82" t="s">
        <v>25</v>
      </c>
      <c r="B386" s="389">
        <f>SUM(B378:B385)</f>
        <v>39518</v>
      </c>
      <c r="C386" s="390">
        <f>SUM(C378:C385)</f>
        <v>0.99999999999999989</v>
      </c>
    </row>
    <row r="387" spans="1:3" ht="18.600000000000001" customHeight="1">
      <c r="A387" s="83" t="s">
        <v>26</v>
      </c>
      <c r="B387" s="389"/>
      <c r="C387" s="390"/>
    </row>
    <row r="388" spans="1:3">
      <c r="A388" s="29" t="s">
        <v>1815</v>
      </c>
      <c r="C388" s="205" t="s">
        <v>1817</v>
      </c>
    </row>
    <row r="389" spans="1:3">
      <c r="A389" s="29" t="s">
        <v>196</v>
      </c>
    </row>
    <row r="390" spans="1:3">
      <c r="C390" s="16" t="s">
        <v>197</v>
      </c>
    </row>
    <row r="391" spans="1:3">
      <c r="A391" s="29" t="s">
        <v>198</v>
      </c>
      <c r="C391" s="16" t="s">
        <v>199</v>
      </c>
    </row>
    <row r="392" spans="1:3">
      <c r="C392"/>
    </row>
    <row r="401" spans="1:7" ht="24" customHeight="1">
      <c r="A401" s="303" t="s">
        <v>266</v>
      </c>
      <c r="B401" s="303"/>
      <c r="C401" s="303"/>
      <c r="D401" s="303"/>
      <c r="E401" s="303"/>
      <c r="F401" s="303"/>
      <c r="G401" s="303"/>
    </row>
    <row r="402" spans="1:7" ht="24" customHeight="1">
      <c r="A402" s="256" t="s">
        <v>200</v>
      </c>
      <c r="B402" s="256"/>
      <c r="C402" s="256"/>
      <c r="D402" s="256"/>
      <c r="E402" s="256"/>
      <c r="F402" s="256"/>
      <c r="G402" s="256"/>
    </row>
    <row r="403" spans="1:7" ht="24" customHeight="1">
      <c r="A403" s="308" t="s">
        <v>201</v>
      </c>
      <c r="B403" s="308"/>
      <c r="C403" s="308"/>
      <c r="D403" s="308"/>
      <c r="E403" s="308"/>
      <c r="F403" s="308"/>
      <c r="G403" s="308"/>
    </row>
    <row r="404" spans="1:7" ht="18.75">
      <c r="A404" s="300" t="s">
        <v>202</v>
      </c>
      <c r="B404" s="81" t="s">
        <v>203</v>
      </c>
      <c r="C404" s="81" t="s">
        <v>189</v>
      </c>
      <c r="D404" s="81" t="s">
        <v>191</v>
      </c>
      <c r="E404" s="82" t="s">
        <v>207</v>
      </c>
      <c r="F404" s="81" t="s">
        <v>25</v>
      </c>
      <c r="G404" s="296" t="s">
        <v>209</v>
      </c>
    </row>
    <row r="405" spans="1:7">
      <c r="A405" s="300"/>
      <c r="B405" s="88" t="s">
        <v>204</v>
      </c>
      <c r="C405" s="88" t="s">
        <v>205</v>
      </c>
      <c r="D405" s="88" t="s">
        <v>206</v>
      </c>
      <c r="E405" s="88" t="s">
        <v>208</v>
      </c>
      <c r="F405" s="88" t="s">
        <v>26</v>
      </c>
      <c r="G405" s="296"/>
    </row>
    <row r="406" spans="1:7" ht="25.5">
      <c r="A406" s="81" t="s">
        <v>210</v>
      </c>
      <c r="B406" s="96">
        <v>13059</v>
      </c>
      <c r="C406" s="95">
        <v>309</v>
      </c>
      <c r="D406" s="96">
        <v>1220</v>
      </c>
      <c r="E406" s="95">
        <v>121</v>
      </c>
      <c r="F406" s="144">
        <f>SUM(B406:E406)</f>
        <v>14709</v>
      </c>
      <c r="G406" s="88" t="s">
        <v>211</v>
      </c>
    </row>
    <row r="407" spans="1:7" ht="25.5">
      <c r="A407" s="81" t="s">
        <v>212</v>
      </c>
      <c r="B407" s="96">
        <v>13899</v>
      </c>
      <c r="C407" s="95">
        <v>437</v>
      </c>
      <c r="D407" s="96">
        <v>1431</v>
      </c>
      <c r="E407" s="95">
        <v>278</v>
      </c>
      <c r="F407" s="144">
        <f t="shared" ref="F407:F423" si="20">SUM(B407:E407)</f>
        <v>16045</v>
      </c>
      <c r="G407" s="88" t="s">
        <v>213</v>
      </c>
    </row>
    <row r="408" spans="1:7" ht="18.75">
      <c r="A408" s="81" t="s">
        <v>214</v>
      </c>
      <c r="B408" s="95">
        <v>949</v>
      </c>
      <c r="C408" s="95">
        <v>11</v>
      </c>
      <c r="D408" s="95">
        <v>58</v>
      </c>
      <c r="E408" s="95">
        <v>9</v>
      </c>
      <c r="F408" s="144">
        <f t="shared" si="20"/>
        <v>1027</v>
      </c>
      <c r="G408" s="88" t="s">
        <v>215</v>
      </c>
    </row>
    <row r="409" spans="1:7" ht="25.5">
      <c r="A409" s="81" t="s">
        <v>216</v>
      </c>
      <c r="B409" s="96">
        <v>6180</v>
      </c>
      <c r="C409" s="95">
        <v>142</v>
      </c>
      <c r="D409" s="95">
        <v>472</v>
      </c>
      <c r="E409" s="95">
        <v>104</v>
      </c>
      <c r="F409" s="144">
        <f t="shared" si="20"/>
        <v>6898</v>
      </c>
      <c r="G409" s="88" t="s">
        <v>217</v>
      </c>
    </row>
    <row r="410" spans="1:7" ht="38.25">
      <c r="A410" s="81" t="s">
        <v>218</v>
      </c>
      <c r="B410" s="95">
        <v>19</v>
      </c>
      <c r="C410" s="95">
        <v>2</v>
      </c>
      <c r="D410" s="95">
        <v>0</v>
      </c>
      <c r="E410" s="95">
        <v>0</v>
      </c>
      <c r="F410" s="144">
        <f t="shared" si="20"/>
        <v>21</v>
      </c>
      <c r="G410" s="88" t="s">
        <v>219</v>
      </c>
    </row>
    <row r="411" spans="1:7" ht="18.75">
      <c r="A411" s="81" t="s">
        <v>220</v>
      </c>
      <c r="B411" s="95">
        <v>9</v>
      </c>
      <c r="C411" s="95">
        <v>0</v>
      </c>
      <c r="D411" s="95">
        <v>0</v>
      </c>
      <c r="E411" s="95">
        <v>0</v>
      </c>
      <c r="F411" s="144">
        <f t="shared" si="20"/>
        <v>9</v>
      </c>
      <c r="G411" s="88" t="s">
        <v>221</v>
      </c>
    </row>
    <row r="412" spans="1:7" ht="25.5">
      <c r="A412" s="81" t="s">
        <v>222</v>
      </c>
      <c r="B412" s="95">
        <v>28</v>
      </c>
      <c r="C412" s="95">
        <v>0</v>
      </c>
      <c r="D412" s="95">
        <v>2</v>
      </c>
      <c r="E412" s="95">
        <v>0</v>
      </c>
      <c r="F412" s="144">
        <f t="shared" si="20"/>
        <v>30</v>
      </c>
      <c r="G412" s="88" t="s">
        <v>223</v>
      </c>
    </row>
    <row r="413" spans="1:7" ht="25.5">
      <c r="A413" s="81" t="s">
        <v>224</v>
      </c>
      <c r="B413" s="95">
        <v>7</v>
      </c>
      <c r="C413" s="95">
        <v>0</v>
      </c>
      <c r="D413" s="95">
        <v>0</v>
      </c>
      <c r="E413" s="95">
        <v>0</v>
      </c>
      <c r="F413" s="144">
        <f t="shared" si="20"/>
        <v>7</v>
      </c>
      <c r="G413" s="88" t="s">
        <v>225</v>
      </c>
    </row>
    <row r="414" spans="1:7" ht="18.75">
      <c r="A414" s="81" t="s">
        <v>226</v>
      </c>
      <c r="B414" s="95">
        <v>0</v>
      </c>
      <c r="C414" s="95">
        <v>0</v>
      </c>
      <c r="D414" s="95">
        <v>0</v>
      </c>
      <c r="E414" s="95">
        <v>0</v>
      </c>
      <c r="F414" s="144">
        <f t="shared" si="20"/>
        <v>0</v>
      </c>
      <c r="G414" s="88" t="s">
        <v>227</v>
      </c>
    </row>
    <row r="415" spans="1:7" ht="25.5">
      <c r="A415" s="81" t="s">
        <v>228</v>
      </c>
      <c r="B415" s="95">
        <v>0</v>
      </c>
      <c r="C415" s="95">
        <v>0</v>
      </c>
      <c r="D415" s="95">
        <v>0</v>
      </c>
      <c r="E415" s="95">
        <v>0</v>
      </c>
      <c r="F415" s="144">
        <f t="shared" si="20"/>
        <v>0</v>
      </c>
      <c r="G415" s="88" t="s">
        <v>229</v>
      </c>
    </row>
    <row r="416" spans="1:7" ht="25.5">
      <c r="A416" s="81" t="s">
        <v>230</v>
      </c>
      <c r="B416" s="95">
        <v>4</v>
      </c>
      <c r="C416" s="95">
        <v>0</v>
      </c>
      <c r="D416" s="95">
        <v>0</v>
      </c>
      <c r="E416" s="95">
        <v>0</v>
      </c>
      <c r="F416" s="144">
        <f t="shared" si="20"/>
        <v>4</v>
      </c>
      <c r="G416" s="88" t="s">
        <v>231</v>
      </c>
    </row>
    <row r="417" spans="1:7" ht="38.25">
      <c r="A417" s="81" t="s">
        <v>232</v>
      </c>
      <c r="B417" s="95">
        <v>2</v>
      </c>
      <c r="C417" s="95">
        <v>0</v>
      </c>
      <c r="D417" s="95">
        <v>0</v>
      </c>
      <c r="E417" s="95">
        <v>0</v>
      </c>
      <c r="F417" s="144">
        <f t="shared" si="20"/>
        <v>2</v>
      </c>
      <c r="G417" s="88" t="s">
        <v>233</v>
      </c>
    </row>
    <row r="418" spans="1:7" ht="25.5">
      <c r="A418" s="81" t="s">
        <v>234</v>
      </c>
      <c r="B418" s="95">
        <v>2</v>
      </c>
      <c r="C418" s="95">
        <v>0</v>
      </c>
      <c r="D418" s="95">
        <v>0</v>
      </c>
      <c r="E418" s="95">
        <v>0</v>
      </c>
      <c r="F418" s="144">
        <f t="shared" si="20"/>
        <v>2</v>
      </c>
      <c r="G418" s="88" t="s">
        <v>235</v>
      </c>
    </row>
    <row r="419" spans="1:7" ht="25.5">
      <c r="A419" s="81" t="s">
        <v>236</v>
      </c>
      <c r="B419" s="95">
        <v>0</v>
      </c>
      <c r="C419" s="95">
        <v>0</v>
      </c>
      <c r="D419" s="95">
        <v>0</v>
      </c>
      <c r="E419" s="95">
        <v>0</v>
      </c>
      <c r="F419" s="144">
        <f t="shared" si="20"/>
        <v>0</v>
      </c>
      <c r="G419" s="88" t="s">
        <v>237</v>
      </c>
    </row>
    <row r="420" spans="1:7" ht="18.75">
      <c r="A420" s="81" t="s">
        <v>238</v>
      </c>
      <c r="B420" s="95">
        <v>359</v>
      </c>
      <c r="C420" s="95">
        <v>5</v>
      </c>
      <c r="D420" s="95">
        <v>9</v>
      </c>
      <c r="E420" s="95">
        <v>9</v>
      </c>
      <c r="F420" s="144">
        <f t="shared" si="20"/>
        <v>382</v>
      </c>
      <c r="G420" s="88" t="s">
        <v>239</v>
      </c>
    </row>
    <row r="421" spans="1:7" ht="18.75">
      <c r="A421" s="81" t="s">
        <v>240</v>
      </c>
      <c r="B421" s="95">
        <v>328</v>
      </c>
      <c r="C421" s="95">
        <v>8</v>
      </c>
      <c r="D421" s="95">
        <v>36</v>
      </c>
      <c r="E421" s="95">
        <v>4</v>
      </c>
      <c r="F421" s="144">
        <f t="shared" si="20"/>
        <v>376</v>
      </c>
      <c r="G421" s="88" t="s">
        <v>241</v>
      </c>
    </row>
    <row r="422" spans="1:7" ht="25.5">
      <c r="A422" s="81" t="s">
        <v>242</v>
      </c>
      <c r="B422" s="95">
        <v>4</v>
      </c>
      <c r="C422" s="95">
        <v>0</v>
      </c>
      <c r="D422" s="95">
        <v>0</v>
      </c>
      <c r="E422" s="95">
        <v>0</v>
      </c>
      <c r="F422" s="144">
        <f t="shared" si="20"/>
        <v>4</v>
      </c>
      <c r="G422" s="88" t="s">
        <v>243</v>
      </c>
    </row>
    <row r="423" spans="1:7" ht="25.5">
      <c r="A423" s="81" t="s">
        <v>244</v>
      </c>
      <c r="B423" s="95">
        <v>2</v>
      </c>
      <c r="C423" s="95">
        <v>0</v>
      </c>
      <c r="D423" s="95">
        <v>0</v>
      </c>
      <c r="E423" s="95">
        <v>0</v>
      </c>
      <c r="F423" s="144">
        <f t="shared" si="20"/>
        <v>2</v>
      </c>
      <c r="G423" s="88" t="s">
        <v>245</v>
      </c>
    </row>
    <row r="424" spans="1:7" ht="15" customHeight="1">
      <c r="A424" s="300" t="s">
        <v>25</v>
      </c>
      <c r="B424" s="371">
        <f>SUM(B406:B423)</f>
        <v>34851</v>
      </c>
      <c r="C424" s="371">
        <f>SUM(C406:C423)</f>
        <v>914</v>
      </c>
      <c r="D424" s="371">
        <f>SUM(D406:D423)</f>
        <v>3228</v>
      </c>
      <c r="E424" s="371">
        <f>SUM(E406:E423)</f>
        <v>525</v>
      </c>
      <c r="F424" s="371">
        <f>SUM(F406:F423)</f>
        <v>39518</v>
      </c>
      <c r="G424" s="296" t="s">
        <v>26</v>
      </c>
    </row>
    <row r="425" spans="1:7" ht="15.75" customHeight="1">
      <c r="A425" s="300"/>
      <c r="B425" s="371"/>
      <c r="C425" s="371"/>
      <c r="D425" s="371"/>
      <c r="E425" s="371"/>
      <c r="F425" s="371"/>
      <c r="G425" s="296"/>
    </row>
    <row r="426" spans="1:7">
      <c r="A426" s="29" t="s">
        <v>195</v>
      </c>
      <c r="G426" s="61" t="s">
        <v>1816</v>
      </c>
    </row>
    <row r="427" spans="1:7">
      <c r="A427" s="29" t="s">
        <v>246</v>
      </c>
      <c r="B427" s="37"/>
      <c r="G427" s="16" t="s">
        <v>247</v>
      </c>
    </row>
    <row r="436" spans="1:7" ht="27" customHeight="1">
      <c r="A436" s="303" t="s">
        <v>267</v>
      </c>
      <c r="B436" s="303"/>
      <c r="C436" s="303"/>
      <c r="D436" s="303"/>
      <c r="E436" s="303"/>
      <c r="F436" s="303"/>
      <c r="G436" s="303"/>
    </row>
    <row r="437" spans="1:7" ht="27" customHeight="1">
      <c r="A437" s="346" t="s">
        <v>248</v>
      </c>
      <c r="B437" s="346"/>
      <c r="C437" s="346"/>
      <c r="D437" s="346"/>
      <c r="E437" s="346"/>
      <c r="F437" s="346"/>
      <c r="G437" s="346"/>
    </row>
    <row r="438" spans="1:7" ht="27" customHeight="1">
      <c r="A438" s="394" t="s">
        <v>249</v>
      </c>
      <c r="B438" s="394"/>
      <c r="C438" s="394"/>
      <c r="D438" s="394"/>
      <c r="E438" s="394"/>
      <c r="F438" s="394"/>
      <c r="G438" s="394"/>
    </row>
    <row r="439" spans="1:7" ht="18.75">
      <c r="A439" s="276" t="s">
        <v>250</v>
      </c>
      <c r="B439" s="81" t="s">
        <v>187</v>
      </c>
      <c r="C439" s="81" t="s">
        <v>189</v>
      </c>
      <c r="D439" s="81" t="s">
        <v>191</v>
      </c>
      <c r="E439" s="82" t="s">
        <v>193</v>
      </c>
      <c r="F439" s="81" t="s">
        <v>25</v>
      </c>
      <c r="G439" s="277" t="s">
        <v>252</v>
      </c>
    </row>
    <row r="440" spans="1:7">
      <c r="A440" s="276"/>
      <c r="B440" s="88" t="s">
        <v>188</v>
      </c>
      <c r="C440" s="88" t="s">
        <v>251</v>
      </c>
      <c r="D440" s="88" t="s">
        <v>192</v>
      </c>
      <c r="E440" s="88" t="s">
        <v>194</v>
      </c>
      <c r="F440" s="88" t="s">
        <v>26</v>
      </c>
      <c r="G440" s="277"/>
    </row>
    <row r="441" spans="1:7" ht="18.75">
      <c r="A441" s="82" t="s">
        <v>253</v>
      </c>
      <c r="B441" s="123">
        <v>16141</v>
      </c>
      <c r="C441" s="147">
        <v>334</v>
      </c>
      <c r="D441" s="147">
        <v>991</v>
      </c>
      <c r="E441" s="147">
        <v>183</v>
      </c>
      <c r="F441" s="148">
        <f>SUM(B441:E441)</f>
        <v>17649</v>
      </c>
      <c r="G441" s="83" t="s">
        <v>254</v>
      </c>
    </row>
    <row r="442" spans="1:7" ht="18.75">
      <c r="A442" s="82" t="s">
        <v>255</v>
      </c>
      <c r="B442" s="123">
        <v>1446</v>
      </c>
      <c r="C442" s="147">
        <v>9</v>
      </c>
      <c r="D442" s="147">
        <v>37</v>
      </c>
      <c r="E442" s="147">
        <v>13</v>
      </c>
      <c r="F442" s="148">
        <f>SUM(B442:E442)</f>
        <v>1505</v>
      </c>
      <c r="G442" s="83" t="s">
        <v>256</v>
      </c>
    </row>
    <row r="443" spans="1:7" ht="18.75">
      <c r="A443" s="82" t="s">
        <v>257</v>
      </c>
      <c r="B443" s="123">
        <v>17171</v>
      </c>
      <c r="C443" s="147">
        <v>571</v>
      </c>
      <c r="D443" s="123">
        <v>2199</v>
      </c>
      <c r="E443" s="147">
        <v>227</v>
      </c>
      <c r="F443" s="148">
        <f>SUM(B443:E443)</f>
        <v>20168</v>
      </c>
      <c r="G443" s="83" t="s">
        <v>258</v>
      </c>
    </row>
    <row r="444" spans="1:7" ht="18.75">
      <c r="A444" s="82" t="s">
        <v>259</v>
      </c>
      <c r="B444" s="147">
        <v>93</v>
      </c>
      <c r="C444" s="147">
        <v>0</v>
      </c>
      <c r="D444" s="147">
        <v>1</v>
      </c>
      <c r="E444" s="147">
        <v>102</v>
      </c>
      <c r="F444" s="148">
        <f>SUM(B444:E444)</f>
        <v>196</v>
      </c>
      <c r="G444" s="83" t="s">
        <v>260</v>
      </c>
    </row>
    <row r="445" spans="1:7" ht="18.75">
      <c r="A445" s="82" t="s">
        <v>25</v>
      </c>
      <c r="B445" s="148">
        <f>SUM(B441:B444)</f>
        <v>34851</v>
      </c>
      <c r="C445" s="148">
        <f>SUM(C441:C444)</f>
        <v>914</v>
      </c>
      <c r="D445" s="148">
        <f>SUM(D441:D444)</f>
        <v>3228</v>
      </c>
      <c r="E445" s="148">
        <f>SUM(E441:E444)</f>
        <v>525</v>
      </c>
      <c r="F445" s="148">
        <f>SUM(F441:F444)</f>
        <v>39518</v>
      </c>
      <c r="G445" s="83" t="s">
        <v>26</v>
      </c>
    </row>
    <row r="446" spans="1:7">
      <c r="A446" s="29" t="s">
        <v>1815</v>
      </c>
      <c r="G446" s="27" t="s">
        <v>261</v>
      </c>
    </row>
    <row r="447" spans="1:7">
      <c r="A447" s="29" t="s">
        <v>196</v>
      </c>
      <c r="B447"/>
      <c r="G447" s="16" t="s">
        <v>197</v>
      </c>
    </row>
    <row r="448" spans="1:7">
      <c r="A448" s="29" t="s">
        <v>198</v>
      </c>
      <c r="B448"/>
      <c r="G448" s="16" t="s">
        <v>199</v>
      </c>
    </row>
    <row r="449" spans="1:29">
      <c r="B449"/>
    </row>
    <row r="450" spans="1:29" ht="21.75">
      <c r="A450" s="12"/>
    </row>
    <row r="451" spans="1:29" ht="21.75">
      <c r="A451" s="303" t="s">
        <v>268</v>
      </c>
      <c r="B451" s="303"/>
      <c r="C451" s="303"/>
      <c r="D451" s="303"/>
      <c r="E451" s="303"/>
      <c r="F451" s="303"/>
      <c r="G451" s="303"/>
      <c r="H451" s="72"/>
      <c r="I451" s="72"/>
    </row>
    <row r="452" spans="1:29" ht="21.75">
      <c r="A452" s="346" t="s">
        <v>1712</v>
      </c>
      <c r="B452" s="346"/>
      <c r="C452" s="346"/>
      <c r="D452" s="346"/>
      <c r="E452" s="346"/>
      <c r="F452" s="346"/>
      <c r="G452" s="346"/>
      <c r="H452" s="73"/>
      <c r="I452" s="73"/>
    </row>
    <row r="453" spans="1:29">
      <c r="A453" s="347" t="s">
        <v>1713</v>
      </c>
      <c r="B453" s="347"/>
      <c r="C453" s="347"/>
      <c r="D453" s="347"/>
      <c r="E453" s="347"/>
      <c r="F453" s="347"/>
      <c r="G453" s="347"/>
      <c r="H453" s="74"/>
      <c r="I453" s="74"/>
    </row>
    <row r="454" spans="1:29" ht="15" customHeight="1">
      <c r="A454" s="276" t="s">
        <v>250</v>
      </c>
      <c r="B454" s="300">
        <v>2020</v>
      </c>
      <c r="C454" s="300">
        <v>2021</v>
      </c>
      <c r="D454" s="300">
        <v>2022</v>
      </c>
      <c r="E454" s="300">
        <v>2023</v>
      </c>
      <c r="F454" s="300">
        <v>2024</v>
      </c>
      <c r="G454" s="277" t="s">
        <v>252</v>
      </c>
      <c r="AA454" s="4"/>
      <c r="AC454" s="8"/>
    </row>
    <row r="455" spans="1:29" ht="15.75" customHeight="1">
      <c r="A455" s="276"/>
      <c r="B455" s="300"/>
      <c r="C455" s="300"/>
      <c r="D455" s="300"/>
      <c r="E455" s="300"/>
      <c r="F455" s="300"/>
      <c r="G455" s="277"/>
      <c r="AA455" s="4"/>
      <c r="AC455" s="8"/>
    </row>
    <row r="456" spans="1:29" ht="18.75">
      <c r="A456" s="82" t="s">
        <v>262</v>
      </c>
      <c r="B456" s="116">
        <v>3125</v>
      </c>
      <c r="C456" s="106">
        <v>4269</v>
      </c>
      <c r="D456" s="116">
        <v>5421</v>
      </c>
      <c r="E456" s="116">
        <v>5717</v>
      </c>
      <c r="F456" s="116">
        <v>6619</v>
      </c>
      <c r="G456" s="83" t="s">
        <v>263</v>
      </c>
      <c r="AA456" s="4"/>
      <c r="AC456" s="8"/>
    </row>
    <row r="457" spans="1:29" ht="18.75">
      <c r="A457" s="82" t="s">
        <v>264</v>
      </c>
      <c r="B457" s="116">
        <v>25535</v>
      </c>
      <c r="C457" s="106">
        <v>25000</v>
      </c>
      <c r="D457" s="116">
        <v>26993</v>
      </c>
      <c r="E457" s="116">
        <v>28507</v>
      </c>
      <c r="F457" s="116">
        <v>28508</v>
      </c>
      <c r="G457" s="83" t="s">
        <v>265</v>
      </c>
      <c r="AA457" s="4"/>
      <c r="AC457" s="8"/>
    </row>
    <row r="458" spans="1:29" ht="18.75">
      <c r="A458" s="82" t="s">
        <v>25</v>
      </c>
      <c r="B458" s="143">
        <f>SUM(B456:B457)</f>
        <v>28660</v>
      </c>
      <c r="C458" s="143">
        <f>SUM(C456:C457)</f>
        <v>29269</v>
      </c>
      <c r="D458" s="143">
        <f>SUM(D456:D457)</f>
        <v>32414</v>
      </c>
      <c r="E458" s="143">
        <f>SUM(E456:E457)</f>
        <v>34224</v>
      </c>
      <c r="F458" s="143">
        <f>SUM(F456:F457)</f>
        <v>35127</v>
      </c>
      <c r="G458" s="83" t="s">
        <v>26</v>
      </c>
      <c r="AA458" s="4"/>
      <c r="AC458" s="8"/>
    </row>
    <row r="459" spans="1:29">
      <c r="A459" s="29" t="s">
        <v>195</v>
      </c>
      <c r="F459" s="206"/>
      <c r="G459" s="205" t="s">
        <v>1817</v>
      </c>
    </row>
    <row r="462" spans="1:29" ht="21.75">
      <c r="A462" s="256" t="s">
        <v>269</v>
      </c>
      <c r="B462" s="256"/>
      <c r="C462" s="256"/>
      <c r="D462" s="256"/>
      <c r="E462" s="256"/>
      <c r="F462" s="256"/>
      <c r="G462" s="256"/>
      <c r="H462" s="75"/>
      <c r="I462" s="75"/>
    </row>
    <row r="463" spans="1:29" ht="21.75">
      <c r="A463" s="303" t="s">
        <v>1710</v>
      </c>
      <c r="B463" s="303"/>
      <c r="C463" s="303"/>
      <c r="D463" s="303"/>
      <c r="E463" s="303"/>
      <c r="F463" s="303"/>
      <c r="G463" s="303"/>
      <c r="H463" s="76"/>
      <c r="I463" s="76"/>
    </row>
    <row r="464" spans="1:29" ht="24.6" customHeight="1">
      <c r="A464" s="292" t="s">
        <v>1711</v>
      </c>
      <c r="B464" s="292"/>
      <c r="C464" s="292"/>
      <c r="D464" s="292"/>
      <c r="E464" s="292"/>
      <c r="F464" s="292"/>
      <c r="G464" s="292"/>
      <c r="H464" s="77"/>
      <c r="I464" s="77"/>
    </row>
    <row r="465" spans="1:29" ht="18.75">
      <c r="A465" s="81" t="s">
        <v>37</v>
      </c>
      <c r="B465" s="88">
        <v>2020</v>
      </c>
      <c r="C465" s="88">
        <v>2021</v>
      </c>
      <c r="D465" s="88">
        <v>2022</v>
      </c>
      <c r="E465" s="88">
        <v>2023</v>
      </c>
      <c r="F465" s="88">
        <v>2024</v>
      </c>
      <c r="G465" s="120" t="s">
        <v>38</v>
      </c>
      <c r="AA465" s="4"/>
      <c r="AC465" s="8"/>
    </row>
    <row r="466" spans="1:29" ht="18.75">
      <c r="A466" s="81" t="s">
        <v>40</v>
      </c>
      <c r="B466" s="95">
        <v>505</v>
      </c>
      <c r="C466" s="113">
        <v>551</v>
      </c>
      <c r="D466" s="95">
        <v>560</v>
      </c>
      <c r="E466" s="95">
        <v>678</v>
      </c>
      <c r="F466" s="95">
        <v>846</v>
      </c>
      <c r="G466" s="88" t="s">
        <v>41</v>
      </c>
      <c r="AA466" s="4"/>
      <c r="AC466" s="8"/>
    </row>
    <row r="467" spans="1:29" ht="18.75">
      <c r="A467" s="81" t="s">
        <v>42</v>
      </c>
      <c r="B467" s="95">
        <v>525</v>
      </c>
      <c r="C467" s="113">
        <v>505</v>
      </c>
      <c r="D467" s="95">
        <v>626</v>
      </c>
      <c r="E467" s="95">
        <v>615</v>
      </c>
      <c r="F467" s="95">
        <v>877</v>
      </c>
      <c r="G467" s="88" t="s">
        <v>43</v>
      </c>
      <c r="AA467" s="4"/>
      <c r="AC467" s="8"/>
    </row>
    <row r="468" spans="1:29" ht="18.75">
      <c r="A468" s="81" t="s">
        <v>44</v>
      </c>
      <c r="B468" s="95">
        <v>492</v>
      </c>
      <c r="C468" s="113">
        <v>570</v>
      </c>
      <c r="D468" s="95">
        <v>588</v>
      </c>
      <c r="E468" s="95">
        <v>640</v>
      </c>
      <c r="F468" s="95">
        <v>847</v>
      </c>
      <c r="G468" s="88" t="s">
        <v>45</v>
      </c>
      <c r="AA468" s="4"/>
      <c r="AC468" s="8"/>
    </row>
    <row r="469" spans="1:29" ht="18.75">
      <c r="A469" s="81" t="s">
        <v>46</v>
      </c>
      <c r="B469" s="95">
        <v>330</v>
      </c>
      <c r="C469" s="113">
        <v>469</v>
      </c>
      <c r="D469" s="95">
        <v>507</v>
      </c>
      <c r="E469" s="95">
        <v>602</v>
      </c>
      <c r="F469" s="95">
        <v>666</v>
      </c>
      <c r="G469" s="88" t="s">
        <v>47</v>
      </c>
      <c r="AA469" s="4"/>
      <c r="AC469" s="8"/>
    </row>
    <row r="470" spans="1:29" ht="18.75">
      <c r="A470" s="81" t="s">
        <v>48</v>
      </c>
      <c r="B470" s="95">
        <v>391</v>
      </c>
      <c r="C470" s="113">
        <v>489</v>
      </c>
      <c r="D470" s="95">
        <v>493</v>
      </c>
      <c r="E470" s="95">
        <v>874</v>
      </c>
      <c r="F470" s="95">
        <v>844</v>
      </c>
      <c r="G470" s="88" t="s">
        <v>49</v>
      </c>
      <c r="AA470" s="4"/>
      <c r="AC470" s="8"/>
    </row>
    <row r="471" spans="1:29" ht="18.75">
      <c r="A471" s="81" t="s">
        <v>50</v>
      </c>
      <c r="B471" s="95">
        <v>564</v>
      </c>
      <c r="C471" s="113">
        <v>515</v>
      </c>
      <c r="D471" s="95">
        <v>586</v>
      </c>
      <c r="E471" s="95">
        <v>654</v>
      </c>
      <c r="F471" s="95">
        <v>618</v>
      </c>
      <c r="G471" s="88" t="s">
        <v>51</v>
      </c>
      <c r="AA471" s="4"/>
      <c r="AC471" s="8"/>
    </row>
    <row r="472" spans="1:29" ht="18.75">
      <c r="A472" s="81" t="s">
        <v>52</v>
      </c>
      <c r="B472" s="95">
        <v>539</v>
      </c>
      <c r="C472" s="113">
        <v>475</v>
      </c>
      <c r="D472" s="95">
        <v>505</v>
      </c>
      <c r="E472" s="95">
        <v>750</v>
      </c>
      <c r="F472" s="95">
        <v>795</v>
      </c>
      <c r="G472" s="88" t="s">
        <v>53</v>
      </c>
      <c r="AA472" s="4"/>
      <c r="AC472" s="8"/>
    </row>
    <row r="473" spans="1:29" ht="18.75">
      <c r="A473" s="81" t="s">
        <v>54</v>
      </c>
      <c r="B473" s="95">
        <v>485</v>
      </c>
      <c r="C473" s="113">
        <v>573</v>
      </c>
      <c r="D473" s="95">
        <v>585</v>
      </c>
      <c r="E473" s="95">
        <v>724</v>
      </c>
      <c r="F473" s="95">
        <v>643</v>
      </c>
      <c r="G473" s="88" t="s">
        <v>55</v>
      </c>
      <c r="AA473" s="4"/>
      <c r="AC473" s="8"/>
    </row>
    <row r="474" spans="1:29" ht="18.75">
      <c r="A474" s="81" t="s">
        <v>56</v>
      </c>
      <c r="B474" s="95">
        <v>621</v>
      </c>
      <c r="C474" s="113">
        <v>597</v>
      </c>
      <c r="D474" s="95">
        <v>594</v>
      </c>
      <c r="E474" s="95">
        <v>751</v>
      </c>
      <c r="F474" s="95">
        <v>727</v>
      </c>
      <c r="G474" s="88" t="s">
        <v>57</v>
      </c>
      <c r="AA474" s="4"/>
      <c r="AC474" s="8"/>
    </row>
    <row r="475" spans="1:29" ht="18.75">
      <c r="A475" s="81" t="s">
        <v>58</v>
      </c>
      <c r="B475" s="95">
        <v>497</v>
      </c>
      <c r="C475" s="113">
        <v>556</v>
      </c>
      <c r="D475" s="95">
        <v>583</v>
      </c>
      <c r="E475" s="95">
        <v>805</v>
      </c>
      <c r="F475" s="95">
        <v>781</v>
      </c>
      <c r="G475" s="88" t="s">
        <v>59</v>
      </c>
      <c r="AA475" s="4"/>
      <c r="AC475" s="8"/>
    </row>
    <row r="476" spans="1:29" ht="18.75">
      <c r="A476" s="81" t="s">
        <v>60</v>
      </c>
      <c r="B476" s="95">
        <v>487</v>
      </c>
      <c r="C476" s="113">
        <v>555</v>
      </c>
      <c r="D476" s="95">
        <v>616</v>
      </c>
      <c r="E476" s="95">
        <v>756</v>
      </c>
      <c r="F476" s="95">
        <v>677</v>
      </c>
      <c r="G476" s="88" t="s">
        <v>61</v>
      </c>
      <c r="AA476" s="4"/>
      <c r="AC476" s="8"/>
    </row>
    <row r="477" spans="1:29" ht="18.75">
      <c r="A477" s="81" t="s">
        <v>62</v>
      </c>
      <c r="B477" s="95">
        <v>576</v>
      </c>
      <c r="C477" s="113">
        <v>584</v>
      </c>
      <c r="D477" s="95">
        <v>544</v>
      </c>
      <c r="E477" s="95">
        <v>739</v>
      </c>
      <c r="F477" s="96">
        <v>1342</v>
      </c>
      <c r="G477" s="88" t="s">
        <v>63</v>
      </c>
      <c r="AA477" s="4"/>
      <c r="AC477" s="8"/>
    </row>
    <row r="478" spans="1:29" ht="18.75">
      <c r="A478" s="81" t="s">
        <v>25</v>
      </c>
      <c r="B478" s="143">
        <f>SUM(B466:B477)</f>
        <v>6012</v>
      </c>
      <c r="C478" s="143">
        <f>SUM(C466:C477)</f>
        <v>6439</v>
      </c>
      <c r="D478" s="143">
        <f>SUM(D466:D477)</f>
        <v>6787</v>
      </c>
      <c r="E478" s="143">
        <f>SUM(E466:E477)</f>
        <v>8588</v>
      </c>
      <c r="F478" s="143">
        <f>SUM(F466:F477)</f>
        <v>9663</v>
      </c>
      <c r="G478" s="88" t="s">
        <v>26</v>
      </c>
      <c r="AA478" s="4"/>
      <c r="AC478" s="8"/>
    </row>
    <row r="479" spans="1:29">
      <c r="A479" s="29" t="s">
        <v>270</v>
      </c>
      <c r="D479"/>
      <c r="E479" s="38" t="s">
        <v>271</v>
      </c>
      <c r="F479"/>
      <c r="G479" s="61" t="s">
        <v>272</v>
      </c>
    </row>
    <row r="482" spans="1:7" ht="21" customHeight="1">
      <c r="A482" s="326" t="s">
        <v>275</v>
      </c>
      <c r="B482" s="326"/>
      <c r="C482" s="326"/>
    </row>
    <row r="483" spans="1:7" ht="21" customHeight="1">
      <c r="A483" s="326" t="s">
        <v>273</v>
      </c>
      <c r="B483" s="326"/>
      <c r="C483" s="326"/>
    </row>
    <row r="484" spans="1:7" ht="21" customHeight="1">
      <c r="A484" s="313" t="s">
        <v>274</v>
      </c>
      <c r="B484" s="313"/>
      <c r="C484" s="313"/>
    </row>
    <row r="485" spans="1:7" ht="18.75">
      <c r="A485" s="81" t="s">
        <v>276</v>
      </c>
      <c r="B485" s="81">
        <v>2024</v>
      </c>
      <c r="C485" s="88" t="s">
        <v>252</v>
      </c>
    </row>
    <row r="486" spans="1:7" ht="18.75">
      <c r="A486" s="81" t="s">
        <v>277</v>
      </c>
      <c r="B486" s="96">
        <v>5846</v>
      </c>
      <c r="C486" s="88" t="s">
        <v>278</v>
      </c>
    </row>
    <row r="487" spans="1:7" ht="18.75">
      <c r="A487" s="81" t="s">
        <v>279</v>
      </c>
      <c r="B487" s="96">
        <v>4904</v>
      </c>
      <c r="C487" s="88" t="s">
        <v>280</v>
      </c>
    </row>
    <row r="488" spans="1:7" ht="18.75">
      <c r="A488" s="81" t="s">
        <v>281</v>
      </c>
      <c r="B488" s="95">
        <v>193</v>
      </c>
      <c r="C488" s="88" t="s">
        <v>282</v>
      </c>
    </row>
    <row r="489" spans="1:7" ht="18.75">
      <c r="A489" s="82" t="s">
        <v>283</v>
      </c>
      <c r="B489" s="96">
        <v>2090</v>
      </c>
      <c r="C489" s="88" t="s">
        <v>284</v>
      </c>
    </row>
    <row r="490" spans="1:7" ht="18.75">
      <c r="A490" s="81" t="s">
        <v>25</v>
      </c>
      <c r="B490" s="144">
        <f>SUM(B486:B489)</f>
        <v>13033</v>
      </c>
      <c r="C490" s="88" t="s">
        <v>26</v>
      </c>
    </row>
    <row r="491" spans="1:7">
      <c r="A491" s="29" t="s">
        <v>270</v>
      </c>
      <c r="B491"/>
      <c r="C491" s="61" t="s">
        <v>272</v>
      </c>
      <c r="D491"/>
    </row>
    <row r="492" spans="1:7">
      <c r="A492" s="29" t="s">
        <v>1834</v>
      </c>
      <c r="B492"/>
      <c r="C492" s="61" t="s">
        <v>1835</v>
      </c>
      <c r="D492"/>
      <c r="E492"/>
    </row>
    <row r="493" spans="1:7" ht="22.15" customHeight="1">
      <c r="B493" s="221"/>
      <c r="C493" s="221"/>
    </row>
    <row r="494" spans="1:7" ht="21.75">
      <c r="A494" s="303" t="s">
        <v>293</v>
      </c>
      <c r="B494" s="303"/>
      <c r="C494" s="303"/>
      <c r="D494" s="303"/>
      <c r="E494" s="303"/>
      <c r="F494" s="303"/>
      <c r="G494" s="303"/>
    </row>
    <row r="495" spans="1:7" ht="21.75">
      <c r="A495" s="303" t="s">
        <v>1527</v>
      </c>
      <c r="B495" s="303"/>
      <c r="C495" s="303"/>
      <c r="D495" s="303"/>
      <c r="E495" s="303"/>
      <c r="F495" s="303"/>
      <c r="G495" s="303"/>
    </row>
    <row r="496" spans="1:7" ht="21" customHeight="1">
      <c r="A496" s="308" t="s">
        <v>1528</v>
      </c>
      <c r="B496" s="308"/>
      <c r="C496" s="308"/>
      <c r="D496" s="308"/>
      <c r="E496" s="308"/>
      <c r="F496" s="308"/>
      <c r="G496" s="308"/>
    </row>
    <row r="497" spans="1:29" ht="18.75" customHeight="1">
      <c r="A497" s="278" t="s">
        <v>23</v>
      </c>
      <c r="B497" s="276" t="s">
        <v>285</v>
      </c>
      <c r="C497" s="276"/>
      <c r="D497" s="276"/>
      <c r="E497" s="276" t="s">
        <v>287</v>
      </c>
      <c r="F497" s="276"/>
      <c r="G497" s="276"/>
    </row>
    <row r="498" spans="1:29">
      <c r="A498" s="279"/>
      <c r="B498" s="277" t="s">
        <v>286</v>
      </c>
      <c r="C498" s="277"/>
      <c r="D498" s="277"/>
      <c r="E498" s="277" t="s">
        <v>288</v>
      </c>
      <c r="F498" s="277"/>
      <c r="G498" s="277"/>
    </row>
    <row r="499" spans="1:29" ht="18.75">
      <c r="A499" s="273" t="s">
        <v>24</v>
      </c>
      <c r="B499" s="82" t="s">
        <v>289</v>
      </c>
      <c r="C499" s="82" t="s">
        <v>291</v>
      </c>
      <c r="D499" s="82" t="s">
        <v>25</v>
      </c>
      <c r="E499" s="82" t="s">
        <v>289</v>
      </c>
      <c r="F499" s="82" t="s">
        <v>291</v>
      </c>
      <c r="G499" s="82" t="s">
        <v>25</v>
      </c>
    </row>
    <row r="500" spans="1:29">
      <c r="A500" s="275"/>
      <c r="B500" s="83" t="s">
        <v>290</v>
      </c>
      <c r="C500" s="83" t="s">
        <v>292</v>
      </c>
      <c r="D500" s="83" t="s">
        <v>26</v>
      </c>
      <c r="E500" s="83" t="s">
        <v>290</v>
      </c>
      <c r="F500" s="83" t="s">
        <v>292</v>
      </c>
      <c r="G500" s="83" t="s">
        <v>26</v>
      </c>
    </row>
    <row r="501" spans="1:29" ht="18.75">
      <c r="A501" s="82">
        <v>2020</v>
      </c>
      <c r="B501" s="116">
        <v>7364</v>
      </c>
      <c r="C501" s="116">
        <v>18318</v>
      </c>
      <c r="D501" s="145">
        <f>SUM(B501:C501)</f>
        <v>25682</v>
      </c>
      <c r="E501" s="116">
        <v>1369741228</v>
      </c>
      <c r="F501" s="116">
        <v>3394104963</v>
      </c>
      <c r="G501" s="145">
        <f>SUM(E501:F501)</f>
        <v>4763846191</v>
      </c>
    </row>
    <row r="502" spans="1:29" ht="18.75">
      <c r="A502" s="82">
        <v>2021</v>
      </c>
      <c r="B502" s="116">
        <v>7645</v>
      </c>
      <c r="C502" s="116">
        <v>25530</v>
      </c>
      <c r="D502" s="145">
        <f>SUM(B502:C502)</f>
        <v>33175</v>
      </c>
      <c r="E502" s="116">
        <v>1809820037</v>
      </c>
      <c r="F502" s="116">
        <v>7660448587</v>
      </c>
      <c r="G502" s="145">
        <f>SUM(E502:F502)</f>
        <v>9470268624</v>
      </c>
    </row>
    <row r="503" spans="1:29" ht="18.75">
      <c r="A503" s="82">
        <v>2022</v>
      </c>
      <c r="B503" s="116">
        <v>7669</v>
      </c>
      <c r="C503" s="116">
        <v>31757</v>
      </c>
      <c r="D503" s="145">
        <f>SUM(B503:C503)</f>
        <v>39426</v>
      </c>
      <c r="E503" s="116">
        <v>1802516855</v>
      </c>
      <c r="F503" s="116">
        <v>7162998518</v>
      </c>
      <c r="G503" s="145">
        <f>SUM(E503:F503)</f>
        <v>8965515373</v>
      </c>
    </row>
    <row r="504" spans="1:29" ht="18.75">
      <c r="A504" s="82">
        <v>2023</v>
      </c>
      <c r="B504" s="116">
        <v>9467</v>
      </c>
      <c r="C504" s="116">
        <v>39052</v>
      </c>
      <c r="D504" s="145">
        <f>SUM(B504:C504)</f>
        <v>48519</v>
      </c>
      <c r="E504" s="116">
        <v>1781757966</v>
      </c>
      <c r="F504" s="116">
        <v>5710524336</v>
      </c>
      <c r="G504" s="145">
        <f>SUM(E504:F504)</f>
        <v>7492282302</v>
      </c>
    </row>
    <row r="505" spans="1:29" ht="18.75">
      <c r="A505" s="82">
        <v>2024</v>
      </c>
      <c r="B505" s="116">
        <v>10547</v>
      </c>
      <c r="C505" s="116">
        <v>34192</v>
      </c>
      <c r="D505" s="145">
        <f>SUM(B505:C505)</f>
        <v>44739</v>
      </c>
      <c r="E505" s="116">
        <v>1805615515</v>
      </c>
      <c r="F505" s="116">
        <v>3356751845</v>
      </c>
      <c r="G505" s="145">
        <f>SUM(E505:F505)</f>
        <v>5162367360</v>
      </c>
    </row>
    <row r="506" spans="1:29">
      <c r="A506" s="29" t="s">
        <v>1524</v>
      </c>
      <c r="G506" s="28" t="s">
        <v>1724</v>
      </c>
    </row>
    <row r="508" spans="1:29" ht="21.75">
      <c r="A508" s="326" t="s">
        <v>1814</v>
      </c>
      <c r="B508" s="326"/>
      <c r="C508" s="326"/>
      <c r="D508" s="326"/>
      <c r="E508" s="326"/>
      <c r="F508" s="326"/>
      <c r="G508" s="326"/>
      <c r="H508" s="75"/>
      <c r="I508" s="75"/>
    </row>
    <row r="509" spans="1:29" ht="21.6" customHeight="1">
      <c r="A509" s="326" t="s">
        <v>1526</v>
      </c>
      <c r="B509" s="326"/>
      <c r="C509" s="326"/>
      <c r="D509" s="326"/>
      <c r="E509" s="326"/>
      <c r="F509" s="326"/>
      <c r="G509" s="326"/>
      <c r="H509" s="75"/>
      <c r="I509" s="75"/>
    </row>
    <row r="510" spans="1:29" ht="26.45" customHeight="1">
      <c r="A510" s="313" t="s">
        <v>1525</v>
      </c>
      <c r="B510" s="313"/>
      <c r="C510" s="313"/>
      <c r="D510" s="313"/>
      <c r="E510" s="313"/>
      <c r="F510" s="313"/>
      <c r="G510" s="313"/>
      <c r="H510" s="80"/>
      <c r="I510" s="80"/>
    </row>
    <row r="511" spans="1:29" ht="18" customHeight="1">
      <c r="A511" s="280" t="s">
        <v>250</v>
      </c>
      <c r="B511" s="276">
        <v>2020</v>
      </c>
      <c r="C511" s="276">
        <v>2021</v>
      </c>
      <c r="D511" s="276">
        <v>2022</v>
      </c>
      <c r="E511" s="276">
        <v>2023</v>
      </c>
      <c r="F511" s="276">
        <v>2024</v>
      </c>
      <c r="G511" s="273" t="s">
        <v>252</v>
      </c>
      <c r="AA511" s="4"/>
      <c r="AC511" s="8"/>
    </row>
    <row r="512" spans="1:29" ht="18" customHeight="1">
      <c r="A512" s="281"/>
      <c r="B512" s="276"/>
      <c r="C512" s="276"/>
      <c r="D512" s="276"/>
      <c r="E512" s="276"/>
      <c r="F512" s="276"/>
      <c r="G512" s="274"/>
      <c r="AA512" s="4"/>
      <c r="AC512" s="8"/>
    </row>
    <row r="513" spans="1:29" ht="18.75" customHeight="1">
      <c r="A513" s="282"/>
      <c r="B513" s="276"/>
      <c r="C513" s="276"/>
      <c r="D513" s="276"/>
      <c r="E513" s="276"/>
      <c r="F513" s="276"/>
      <c r="G513" s="275"/>
      <c r="AA513" s="4"/>
      <c r="AC513" s="8"/>
    </row>
    <row r="514" spans="1:29" ht="18.75">
      <c r="A514" s="115" t="s">
        <v>277</v>
      </c>
      <c r="B514" s="116">
        <v>19012</v>
      </c>
      <c r="C514" s="106">
        <v>21077</v>
      </c>
      <c r="D514" s="106">
        <v>21976</v>
      </c>
      <c r="E514" s="106">
        <v>20922</v>
      </c>
      <c r="F514" s="116">
        <v>18626</v>
      </c>
      <c r="G514" s="83" t="s">
        <v>278</v>
      </c>
      <c r="AA514" s="4"/>
      <c r="AC514" s="8"/>
    </row>
    <row r="515" spans="1:29" ht="18.75">
      <c r="A515" s="115" t="s">
        <v>294</v>
      </c>
      <c r="B515" s="116">
        <v>14377</v>
      </c>
      <c r="C515" s="106">
        <v>14926</v>
      </c>
      <c r="D515" s="106">
        <v>16901</v>
      </c>
      <c r="E515" s="106">
        <v>18308</v>
      </c>
      <c r="F515" s="116">
        <v>19673</v>
      </c>
      <c r="G515" s="83" t="s">
        <v>295</v>
      </c>
      <c r="AA515" s="4"/>
      <c r="AC515" s="8"/>
    </row>
    <row r="516" spans="1:29" ht="18.75">
      <c r="A516" s="115" t="s">
        <v>281</v>
      </c>
      <c r="B516" s="116">
        <v>1038</v>
      </c>
      <c r="C516" s="106">
        <v>1149</v>
      </c>
      <c r="D516" s="106">
        <v>1285</v>
      </c>
      <c r="E516" s="106">
        <v>1444</v>
      </c>
      <c r="F516" s="116">
        <v>1549</v>
      </c>
      <c r="G516" s="83" t="s">
        <v>282</v>
      </c>
      <c r="AA516" s="4"/>
      <c r="AC516" s="8"/>
    </row>
    <row r="517" spans="1:29" ht="18.75">
      <c r="A517" s="115" t="s">
        <v>296</v>
      </c>
      <c r="B517" s="112">
        <v>103</v>
      </c>
      <c r="C517" s="146">
        <v>108</v>
      </c>
      <c r="D517" s="146">
        <v>95</v>
      </c>
      <c r="E517" s="146">
        <v>91</v>
      </c>
      <c r="F517" s="112">
        <v>86</v>
      </c>
      <c r="G517" s="83" t="s">
        <v>297</v>
      </c>
      <c r="AA517" s="4"/>
      <c r="AC517" s="8"/>
    </row>
    <row r="518" spans="1:29" ht="18.75">
      <c r="A518" s="115" t="s">
        <v>298</v>
      </c>
      <c r="B518" s="112" t="s">
        <v>299</v>
      </c>
      <c r="C518" s="106">
        <v>1320</v>
      </c>
      <c r="D518" s="106">
        <v>1633</v>
      </c>
      <c r="E518" s="106">
        <v>1090</v>
      </c>
      <c r="F518" s="112">
        <v>97</v>
      </c>
      <c r="G518" s="83" t="s">
        <v>300</v>
      </c>
      <c r="AA518" s="4"/>
      <c r="AC518" s="8"/>
    </row>
    <row r="519" spans="1:29" ht="18.75">
      <c r="A519" s="115" t="s">
        <v>25</v>
      </c>
      <c r="B519" s="145">
        <f>SUM(B514:B518)</f>
        <v>34530</v>
      </c>
      <c r="C519" s="145">
        <f>SUM(C514:C518)</f>
        <v>38580</v>
      </c>
      <c r="D519" s="145">
        <f>SUM(D514:D518)</f>
        <v>41890</v>
      </c>
      <c r="E519" s="145">
        <f>SUM(E514:E518)</f>
        <v>41855</v>
      </c>
      <c r="F519" s="145">
        <f>SUM(F514:F518)</f>
        <v>40031</v>
      </c>
      <c r="G519" s="83" t="s">
        <v>26</v>
      </c>
      <c r="AA519" s="4"/>
      <c r="AC519" s="8"/>
    </row>
    <row r="520" spans="1:29">
      <c r="A520" s="29" t="s">
        <v>1524</v>
      </c>
      <c r="G520" s="61" t="s">
        <v>303</v>
      </c>
    </row>
    <row r="521" spans="1:29">
      <c r="A521" s="29" t="s">
        <v>301</v>
      </c>
      <c r="C521"/>
      <c r="G521" s="41" t="s">
        <v>302</v>
      </c>
    </row>
    <row r="522" spans="1:29">
      <c r="C522"/>
    </row>
    <row r="524" spans="1:29" ht="25.9" customHeight="1">
      <c r="A524" s="326" t="s">
        <v>306</v>
      </c>
      <c r="B524" s="326"/>
      <c r="C524" s="326"/>
      <c r="D524" s="326"/>
      <c r="E524" s="326"/>
      <c r="F524" s="326"/>
      <c r="G524" s="76"/>
      <c r="H524" s="76"/>
    </row>
    <row r="525" spans="1:29" ht="25.9" customHeight="1">
      <c r="A525" s="314" t="s">
        <v>305</v>
      </c>
      <c r="B525" s="314"/>
      <c r="C525" s="314"/>
      <c r="D525" s="314"/>
      <c r="E525" s="314"/>
      <c r="F525" s="314"/>
      <c r="G525" s="169"/>
      <c r="H525" s="169"/>
    </row>
    <row r="526" spans="1:29" ht="25.9" customHeight="1">
      <c r="A526" s="325" t="s">
        <v>304</v>
      </c>
      <c r="B526" s="325"/>
      <c r="C526" s="325"/>
      <c r="D526" s="325"/>
      <c r="E526" s="325"/>
      <c r="F526" s="325"/>
      <c r="G526" s="202"/>
      <c r="H526" s="202"/>
    </row>
    <row r="527" spans="1:29" ht="28.15" customHeight="1">
      <c r="A527" s="270" t="s">
        <v>307</v>
      </c>
      <c r="B527" s="395"/>
      <c r="C527" s="154" t="s">
        <v>308</v>
      </c>
      <c r="D527" s="365" t="s">
        <v>310</v>
      </c>
      <c r="E527" s="277"/>
      <c r="F527" s="277"/>
    </row>
    <row r="528" spans="1:29" ht="30.6" customHeight="1">
      <c r="A528" s="272"/>
      <c r="B528" s="396"/>
      <c r="C528" s="155" t="s">
        <v>309</v>
      </c>
      <c r="D528" s="365"/>
      <c r="E528" s="277"/>
      <c r="F528" s="277"/>
    </row>
    <row r="529" spans="1:8" ht="30" customHeight="1">
      <c r="A529" s="276" t="s">
        <v>315</v>
      </c>
      <c r="B529" s="276"/>
      <c r="C529" s="203">
        <v>2451</v>
      </c>
      <c r="D529" s="296" t="s">
        <v>316</v>
      </c>
      <c r="E529" s="296"/>
      <c r="F529" s="296"/>
    </row>
    <row r="530" spans="1:8" ht="30" customHeight="1">
      <c r="A530" s="276" t="s">
        <v>311</v>
      </c>
      <c r="B530" s="276"/>
      <c r="C530" s="137">
        <v>4558</v>
      </c>
      <c r="D530" s="296" t="s">
        <v>312</v>
      </c>
      <c r="E530" s="296"/>
      <c r="F530" s="296"/>
    </row>
    <row r="531" spans="1:8" ht="30" customHeight="1">
      <c r="A531" s="276" t="s">
        <v>313</v>
      </c>
      <c r="B531" s="276"/>
      <c r="C531" s="137">
        <v>10586</v>
      </c>
      <c r="D531" s="296" t="s">
        <v>314</v>
      </c>
      <c r="E531" s="296"/>
      <c r="F531" s="296"/>
    </row>
    <row r="532" spans="1:8" ht="30" customHeight="1">
      <c r="A532" s="276" t="s">
        <v>99</v>
      </c>
      <c r="B532" s="276"/>
      <c r="C532" s="138">
        <f>SUM(C529:C531)</f>
        <v>17595</v>
      </c>
      <c r="D532" s="296" t="s">
        <v>26</v>
      </c>
      <c r="E532" s="296"/>
      <c r="F532" s="296"/>
    </row>
    <row r="533" spans="1:8">
      <c r="A533" s="29" t="s">
        <v>1836</v>
      </c>
      <c r="B533" s="29"/>
      <c r="C533" s="29"/>
      <c r="E533" s="16"/>
      <c r="F533" s="16" t="s">
        <v>1837</v>
      </c>
      <c r="G533" s="16"/>
      <c r="H533" s="16"/>
    </row>
    <row r="535" spans="1:8" ht="24.6" customHeight="1">
      <c r="A535" s="326" t="s">
        <v>324</v>
      </c>
      <c r="B535" s="326"/>
      <c r="C535" s="326"/>
      <c r="D535" s="183"/>
      <c r="E535" s="327"/>
      <c r="F535" s="327"/>
      <c r="G535" s="327"/>
      <c r="H535" s="327"/>
    </row>
    <row r="536" spans="1:8" ht="24.6" customHeight="1">
      <c r="A536" s="314" t="s">
        <v>317</v>
      </c>
      <c r="B536" s="314"/>
      <c r="C536" s="314"/>
      <c r="D536" s="182"/>
      <c r="E536" s="314"/>
      <c r="F536" s="314"/>
      <c r="G536" s="314"/>
      <c r="H536" s="314"/>
    </row>
    <row r="537" spans="1:8" ht="24.6" customHeight="1">
      <c r="A537" s="313" t="s">
        <v>318</v>
      </c>
      <c r="B537" s="313"/>
      <c r="C537" s="313"/>
      <c r="D537" s="202"/>
      <c r="E537" s="313"/>
      <c r="F537" s="313"/>
      <c r="G537" s="313"/>
      <c r="H537" s="313"/>
    </row>
    <row r="538" spans="1:8" ht="16.149999999999999" customHeight="1">
      <c r="A538" s="324" t="s">
        <v>1810</v>
      </c>
      <c r="B538" s="324"/>
      <c r="C538" s="41" t="s">
        <v>1811</v>
      </c>
      <c r="D538" s="79"/>
      <c r="E538" s="327"/>
      <c r="F538" s="327"/>
      <c r="G538" s="327"/>
      <c r="H538" s="327"/>
    </row>
    <row r="539" spans="1:8" ht="18.75">
      <c r="A539" s="276" t="s">
        <v>307</v>
      </c>
      <c r="B539" s="82" t="s">
        <v>319</v>
      </c>
      <c r="C539" s="277" t="s">
        <v>310</v>
      </c>
    </row>
    <row r="540" spans="1:8">
      <c r="A540" s="276"/>
      <c r="B540" s="83" t="s">
        <v>320</v>
      </c>
      <c r="C540" s="277"/>
    </row>
    <row r="541" spans="1:8" ht="37.5">
      <c r="A541" s="82" t="s">
        <v>313</v>
      </c>
      <c r="B541" s="137">
        <v>664577049</v>
      </c>
      <c r="C541" s="88" t="s">
        <v>314</v>
      </c>
    </row>
    <row r="542" spans="1:8" ht="37.5">
      <c r="A542" s="82" t="s">
        <v>321</v>
      </c>
      <c r="B542" s="137">
        <v>3898636390</v>
      </c>
      <c r="C542" s="88" t="s">
        <v>312</v>
      </c>
    </row>
    <row r="543" spans="1:8" ht="37.5">
      <c r="A543" s="82" t="s">
        <v>315</v>
      </c>
      <c r="B543" s="137">
        <v>5019513449</v>
      </c>
      <c r="C543" s="88" t="s">
        <v>316</v>
      </c>
    </row>
    <row r="544" spans="1:8" ht="18.75">
      <c r="A544" s="82" t="s">
        <v>322</v>
      </c>
      <c r="B544" s="138">
        <f>SUM(B541:B543)</f>
        <v>9582726888</v>
      </c>
      <c r="C544" s="88" t="s">
        <v>323</v>
      </c>
    </row>
    <row r="545" spans="1:6">
      <c r="A545" s="213" t="s">
        <v>1836</v>
      </c>
      <c r="B545" s="213"/>
      <c r="C545" s="41" t="s">
        <v>1837</v>
      </c>
    </row>
    <row r="546" spans="1:6">
      <c r="A546" s="324" t="s">
        <v>325</v>
      </c>
      <c r="B546" s="324"/>
      <c r="C546" s="16" t="s">
        <v>326</v>
      </c>
    </row>
    <row r="547" spans="1:6">
      <c r="A547" s="59"/>
      <c r="B547" s="59"/>
      <c r="C547" s="16"/>
    </row>
    <row r="548" spans="1:6" ht="19.899999999999999" customHeight="1">
      <c r="A548" s="326" t="s">
        <v>1529</v>
      </c>
      <c r="B548" s="326"/>
      <c r="C548" s="326"/>
      <c r="D548" s="326"/>
    </row>
    <row r="549" spans="1:6" ht="19.899999999999999" customHeight="1">
      <c r="A549" s="314" t="s">
        <v>1530</v>
      </c>
      <c r="B549" s="314"/>
      <c r="C549" s="314"/>
      <c r="D549" s="314"/>
    </row>
    <row r="550" spans="1:6" ht="19.899999999999999" customHeight="1">
      <c r="A550" s="313" t="s">
        <v>1531</v>
      </c>
      <c r="B550" s="313"/>
      <c r="C550" s="313"/>
      <c r="D550" s="313"/>
    </row>
    <row r="551" spans="1:6" ht="18.75">
      <c r="A551" s="82" t="s">
        <v>23</v>
      </c>
      <c r="B551" s="81" t="s">
        <v>329</v>
      </c>
      <c r="C551" s="81" t="s">
        <v>327</v>
      </c>
      <c r="D551" s="81" t="s">
        <v>25</v>
      </c>
    </row>
    <row r="552" spans="1:6">
      <c r="A552" s="83" t="s">
        <v>24</v>
      </c>
      <c r="B552" s="88" t="s">
        <v>330</v>
      </c>
      <c r="C552" s="88" t="s">
        <v>328</v>
      </c>
      <c r="D552" s="88" t="s">
        <v>26</v>
      </c>
    </row>
    <row r="553" spans="1:6" ht="18.75">
      <c r="A553" s="82">
        <v>2020</v>
      </c>
      <c r="B553" s="96">
        <v>4615</v>
      </c>
      <c r="C553" s="116">
        <v>54480</v>
      </c>
      <c r="D553" s="93">
        <f>SUM(B553:C553)</f>
        <v>59095</v>
      </c>
    </row>
    <row r="554" spans="1:6" ht="18.75">
      <c r="A554" s="82">
        <v>2021</v>
      </c>
      <c r="B554" s="96">
        <v>4819</v>
      </c>
      <c r="C554" s="116">
        <v>60168</v>
      </c>
      <c r="D554" s="93">
        <f t="shared" ref="D554:D557" si="21">SUM(B554:C554)</f>
        <v>64987</v>
      </c>
    </row>
    <row r="555" spans="1:6" ht="18.75">
      <c r="A555" s="82">
        <v>2022</v>
      </c>
      <c r="B555" s="96">
        <v>5038</v>
      </c>
      <c r="C555" s="105">
        <v>66576</v>
      </c>
      <c r="D555" s="93">
        <f t="shared" si="21"/>
        <v>71614</v>
      </c>
    </row>
    <row r="556" spans="1:6" ht="18.75">
      <c r="A556" s="82">
        <v>2023</v>
      </c>
      <c r="B556" s="96">
        <v>5420</v>
      </c>
      <c r="C556" s="116">
        <v>72679</v>
      </c>
      <c r="D556" s="93">
        <f t="shared" si="21"/>
        <v>78099</v>
      </c>
    </row>
    <row r="557" spans="1:6" ht="18.75">
      <c r="A557" s="82">
        <v>2024</v>
      </c>
      <c r="B557" s="96">
        <v>5682</v>
      </c>
      <c r="C557" s="116">
        <v>92447</v>
      </c>
      <c r="D557" s="93">
        <f t="shared" si="21"/>
        <v>98129</v>
      </c>
    </row>
    <row r="558" spans="1:6">
      <c r="A558" s="29" t="s">
        <v>331</v>
      </c>
      <c r="D558" s="61" t="s">
        <v>478</v>
      </c>
    </row>
    <row r="559" spans="1:6">
      <c r="A559" s="29"/>
      <c r="D559" s="61"/>
    </row>
    <row r="560" spans="1:6" ht="21.75">
      <c r="A560" s="256" t="s">
        <v>1905</v>
      </c>
      <c r="B560" s="256"/>
      <c r="C560" s="256"/>
      <c r="D560" s="256"/>
      <c r="E560" s="256"/>
      <c r="F560" s="256"/>
    </row>
    <row r="561" spans="1:6" ht="21.75">
      <c r="A561" s="256" t="s">
        <v>1838</v>
      </c>
      <c r="B561" s="256"/>
      <c r="C561" s="256"/>
      <c r="D561" s="256"/>
      <c r="E561" s="256"/>
      <c r="F561" s="256"/>
    </row>
    <row r="562" spans="1:6" ht="33" customHeight="1">
      <c r="A562" s="313" t="s">
        <v>1725</v>
      </c>
      <c r="B562" s="313"/>
      <c r="C562" s="313"/>
      <c r="D562" s="313"/>
      <c r="E562" s="313"/>
      <c r="F562" s="313"/>
    </row>
    <row r="563" spans="1:6" ht="37.5">
      <c r="A563" s="82" t="s">
        <v>23</v>
      </c>
      <c r="B563" s="276" t="s">
        <v>181</v>
      </c>
      <c r="C563" s="82" t="s">
        <v>335</v>
      </c>
      <c r="D563" s="82" t="s">
        <v>332</v>
      </c>
      <c r="E563" s="81" t="s">
        <v>25</v>
      </c>
      <c r="F563" s="296" t="s">
        <v>182</v>
      </c>
    </row>
    <row r="564" spans="1:6" ht="25.5">
      <c r="A564" s="257" t="s">
        <v>24</v>
      </c>
      <c r="B564" s="276"/>
      <c r="C564" s="83" t="s">
        <v>336</v>
      </c>
      <c r="D564" s="83" t="s">
        <v>333</v>
      </c>
      <c r="E564" s="273" t="s">
        <v>26</v>
      </c>
      <c r="F564" s="296"/>
    </row>
    <row r="565" spans="1:6">
      <c r="A565" s="259"/>
      <c r="B565" s="276"/>
      <c r="C565" s="83" t="s">
        <v>337</v>
      </c>
      <c r="D565" s="83" t="s">
        <v>334</v>
      </c>
      <c r="E565" s="275"/>
      <c r="F565" s="296"/>
    </row>
    <row r="566" spans="1:6" ht="18.75">
      <c r="A566" s="257">
        <v>2020</v>
      </c>
      <c r="B566" s="82" t="s">
        <v>339</v>
      </c>
      <c r="C566" s="107">
        <v>67</v>
      </c>
      <c r="D566" s="107">
        <v>316</v>
      </c>
      <c r="E566" s="107">
        <f>SUM(C566:D566)</f>
        <v>383</v>
      </c>
      <c r="F566" s="88" t="s">
        <v>338</v>
      </c>
    </row>
    <row r="567" spans="1:6" ht="18.75">
      <c r="A567" s="258"/>
      <c r="B567" s="82" t="s">
        <v>341</v>
      </c>
      <c r="C567" s="107">
        <v>19</v>
      </c>
      <c r="D567" s="107">
        <v>106</v>
      </c>
      <c r="E567" s="107">
        <f t="shared" ref="E567:E579" si="22">SUM(C567:D567)</f>
        <v>125</v>
      </c>
      <c r="F567" s="88" t="s">
        <v>340</v>
      </c>
    </row>
    <row r="568" spans="1:6" ht="18.75">
      <c r="A568" s="259"/>
      <c r="B568" s="82" t="s">
        <v>25</v>
      </c>
      <c r="C568" s="143">
        <f>SUM(C566:C567)</f>
        <v>86</v>
      </c>
      <c r="D568" s="143">
        <f t="shared" ref="D568:E568" si="23">SUM(D566:D567)</f>
        <v>422</v>
      </c>
      <c r="E568" s="143">
        <f t="shared" si="23"/>
        <v>508</v>
      </c>
      <c r="F568" s="88" t="s">
        <v>26</v>
      </c>
    </row>
    <row r="569" spans="1:6" ht="18.75">
      <c r="A569" s="257">
        <v>2021</v>
      </c>
      <c r="B569" s="82" t="s">
        <v>339</v>
      </c>
      <c r="C569" s="107">
        <v>93</v>
      </c>
      <c r="D569" s="107">
        <v>499</v>
      </c>
      <c r="E569" s="107">
        <f t="shared" si="22"/>
        <v>592</v>
      </c>
      <c r="F569" s="88" t="s">
        <v>338</v>
      </c>
    </row>
    <row r="570" spans="1:6" ht="18.75">
      <c r="A570" s="258"/>
      <c r="B570" s="82" t="s">
        <v>341</v>
      </c>
      <c r="C570" s="107">
        <v>21</v>
      </c>
      <c r="D570" s="107">
        <v>178</v>
      </c>
      <c r="E570" s="107">
        <f t="shared" si="22"/>
        <v>199</v>
      </c>
      <c r="F570" s="88" t="s">
        <v>340</v>
      </c>
    </row>
    <row r="571" spans="1:6" ht="18.75">
      <c r="A571" s="259"/>
      <c r="B571" s="82" t="s">
        <v>25</v>
      </c>
      <c r="C571" s="143">
        <f>SUM(C569:C570)</f>
        <v>114</v>
      </c>
      <c r="D571" s="143">
        <f t="shared" ref="D571" si="24">SUM(D569:D570)</f>
        <v>677</v>
      </c>
      <c r="E571" s="143">
        <f t="shared" ref="E571" si="25">SUM(E569:E570)</f>
        <v>791</v>
      </c>
      <c r="F571" s="88" t="s">
        <v>26</v>
      </c>
    </row>
    <row r="572" spans="1:6" ht="18.75">
      <c r="A572" s="257">
        <v>2022</v>
      </c>
      <c r="B572" s="82" t="s">
        <v>339</v>
      </c>
      <c r="C572" s="107">
        <v>77</v>
      </c>
      <c r="D572" s="112">
        <v>441</v>
      </c>
      <c r="E572" s="107">
        <f t="shared" si="22"/>
        <v>518</v>
      </c>
      <c r="F572" s="88" t="s">
        <v>338</v>
      </c>
    </row>
    <row r="573" spans="1:6" ht="18.75">
      <c r="A573" s="258"/>
      <c r="B573" s="82" t="s">
        <v>341</v>
      </c>
      <c r="C573" s="107">
        <v>22</v>
      </c>
      <c r="D573" s="112">
        <v>194</v>
      </c>
      <c r="E573" s="107">
        <f t="shared" si="22"/>
        <v>216</v>
      </c>
      <c r="F573" s="88" t="s">
        <v>340</v>
      </c>
    </row>
    <row r="574" spans="1:6" ht="18.75">
      <c r="A574" s="259"/>
      <c r="B574" s="82" t="s">
        <v>25</v>
      </c>
      <c r="C574" s="143">
        <f>SUM(C572:C573)</f>
        <v>99</v>
      </c>
      <c r="D574" s="143">
        <f t="shared" ref="D574" si="26">SUM(D572:D573)</f>
        <v>635</v>
      </c>
      <c r="E574" s="143">
        <f t="shared" ref="E574" si="27">SUM(E572:E573)</f>
        <v>734</v>
      </c>
      <c r="F574" s="88" t="s">
        <v>26</v>
      </c>
    </row>
    <row r="575" spans="1:6" ht="18.75">
      <c r="A575" s="276">
        <v>2023</v>
      </c>
      <c r="B575" s="82" t="s">
        <v>339</v>
      </c>
      <c r="C575" s="112">
        <v>86</v>
      </c>
      <c r="D575" s="112">
        <v>671</v>
      </c>
      <c r="E575" s="107">
        <f t="shared" si="22"/>
        <v>757</v>
      </c>
      <c r="F575" s="88" t="s">
        <v>338</v>
      </c>
    </row>
    <row r="576" spans="1:6" ht="18.75">
      <c r="A576" s="276"/>
      <c r="B576" s="82" t="s">
        <v>341</v>
      </c>
      <c r="C576" s="112">
        <v>22</v>
      </c>
      <c r="D576" s="112">
        <v>250</v>
      </c>
      <c r="E576" s="107">
        <f t="shared" si="22"/>
        <v>272</v>
      </c>
      <c r="F576" s="88" t="s">
        <v>340</v>
      </c>
    </row>
    <row r="577" spans="1:7" ht="18.75">
      <c r="A577" s="276"/>
      <c r="B577" s="82" t="s">
        <v>25</v>
      </c>
      <c r="C577" s="143">
        <f>SUM(C575:C576)</f>
        <v>108</v>
      </c>
      <c r="D577" s="143">
        <f t="shared" ref="D577" si="28">SUM(D575:D576)</f>
        <v>921</v>
      </c>
      <c r="E577" s="143">
        <f t="shared" ref="E577" si="29">SUM(E575:E576)</f>
        <v>1029</v>
      </c>
      <c r="F577" s="88" t="s">
        <v>26</v>
      </c>
    </row>
    <row r="578" spans="1:7" ht="18.75">
      <c r="A578" s="276">
        <v>2024</v>
      </c>
      <c r="B578" s="82" t="s">
        <v>339</v>
      </c>
      <c r="C578" s="112">
        <v>86</v>
      </c>
      <c r="D578" s="112">
        <v>979</v>
      </c>
      <c r="E578" s="107">
        <f t="shared" si="22"/>
        <v>1065</v>
      </c>
      <c r="F578" s="88" t="s">
        <v>338</v>
      </c>
    </row>
    <row r="579" spans="1:7" ht="18.75">
      <c r="A579" s="276"/>
      <c r="B579" s="82" t="s">
        <v>341</v>
      </c>
      <c r="C579" s="112">
        <v>15</v>
      </c>
      <c r="D579" s="112">
        <v>269</v>
      </c>
      <c r="E579" s="107">
        <f t="shared" si="22"/>
        <v>284</v>
      </c>
      <c r="F579" s="88" t="s">
        <v>340</v>
      </c>
    </row>
    <row r="580" spans="1:7" ht="18.75">
      <c r="A580" s="276"/>
      <c r="B580" s="82" t="s">
        <v>25</v>
      </c>
      <c r="C580" s="143">
        <f>SUM(C578:C579)</f>
        <v>101</v>
      </c>
      <c r="D580" s="143">
        <f t="shared" ref="D580" si="30">SUM(D578:D579)</f>
        <v>1248</v>
      </c>
      <c r="E580" s="143">
        <f t="shared" ref="E580" si="31">SUM(E578:E579)</f>
        <v>1349</v>
      </c>
      <c r="F580" s="88" t="s">
        <v>26</v>
      </c>
    </row>
    <row r="581" spans="1:7">
      <c r="A581" s="29" t="s">
        <v>331</v>
      </c>
      <c r="F581" s="61" t="s">
        <v>478</v>
      </c>
    </row>
    <row r="585" spans="1:7" ht="21.75">
      <c r="A585" s="256" t="s">
        <v>1890</v>
      </c>
      <c r="B585" s="256"/>
      <c r="C585" s="256"/>
      <c r="D585" s="256"/>
      <c r="E585" s="256"/>
      <c r="F585" s="256"/>
      <c r="G585" s="256"/>
    </row>
    <row r="586" spans="1:7" ht="21.75">
      <c r="A586" s="256" t="s">
        <v>1533</v>
      </c>
      <c r="B586" s="256"/>
      <c r="C586" s="256"/>
      <c r="D586" s="256"/>
      <c r="E586" s="256"/>
      <c r="F586" s="256"/>
      <c r="G586" s="256"/>
    </row>
    <row r="587" spans="1:7" ht="23.45" customHeight="1">
      <c r="A587" s="308" t="s">
        <v>1534</v>
      </c>
      <c r="B587" s="308"/>
      <c r="C587" s="308"/>
      <c r="D587" s="308"/>
      <c r="E587" s="308"/>
      <c r="F587" s="308"/>
      <c r="G587" s="308"/>
    </row>
    <row r="588" spans="1:7" ht="18.75" customHeight="1">
      <c r="A588" s="278" t="s">
        <v>23</v>
      </c>
      <c r="B588" s="276" t="s">
        <v>342</v>
      </c>
      <c r="C588" s="276"/>
      <c r="D588" s="276"/>
      <c r="E588" s="276"/>
      <c r="F588" s="276"/>
      <c r="G588" s="270" t="s">
        <v>25</v>
      </c>
    </row>
    <row r="589" spans="1:7" ht="18.75">
      <c r="A589" s="279"/>
      <c r="B589" s="276" t="s">
        <v>343</v>
      </c>
      <c r="C589" s="276"/>
      <c r="D589" s="276"/>
      <c r="E589" s="276"/>
      <c r="F589" s="276"/>
      <c r="G589" s="272"/>
    </row>
    <row r="590" spans="1:7" ht="18.75">
      <c r="A590" s="273" t="s">
        <v>24</v>
      </c>
      <c r="B590" s="82" t="s">
        <v>350</v>
      </c>
      <c r="C590" s="82" t="s">
        <v>348</v>
      </c>
      <c r="D590" s="82" t="s">
        <v>346</v>
      </c>
      <c r="E590" s="82" t="s">
        <v>344</v>
      </c>
      <c r="F590" s="82" t="s">
        <v>283</v>
      </c>
      <c r="G590" s="273" t="s">
        <v>26</v>
      </c>
    </row>
    <row r="591" spans="1:7" ht="25.5">
      <c r="A591" s="275"/>
      <c r="B591" s="83" t="s">
        <v>351</v>
      </c>
      <c r="C591" s="83" t="s">
        <v>349</v>
      </c>
      <c r="D591" s="83" t="s">
        <v>347</v>
      </c>
      <c r="E591" s="83" t="s">
        <v>345</v>
      </c>
      <c r="F591" s="88" t="s">
        <v>284</v>
      </c>
      <c r="G591" s="275"/>
    </row>
    <row r="592" spans="1:7" ht="18.75">
      <c r="A592" s="82">
        <v>2020</v>
      </c>
      <c r="B592" s="96">
        <v>2465</v>
      </c>
      <c r="C592" s="95">
        <v>631</v>
      </c>
      <c r="D592" s="95">
        <v>114</v>
      </c>
      <c r="E592" s="95">
        <v>11</v>
      </c>
      <c r="F592" s="95">
        <v>140</v>
      </c>
      <c r="G592" s="144">
        <f>SUM(B592:F592)</f>
        <v>3361</v>
      </c>
    </row>
    <row r="593" spans="1:7" ht="18.75">
      <c r="A593" s="82">
        <v>2021</v>
      </c>
      <c r="B593" s="96">
        <v>3769</v>
      </c>
      <c r="C593" s="95">
        <v>694</v>
      </c>
      <c r="D593" s="95">
        <v>120</v>
      </c>
      <c r="E593" s="95">
        <v>11</v>
      </c>
      <c r="F593" s="95">
        <v>126</v>
      </c>
      <c r="G593" s="144">
        <f>SUM(B593:F593)</f>
        <v>4720</v>
      </c>
    </row>
    <row r="594" spans="1:7" ht="18.75">
      <c r="A594" s="82">
        <v>2022</v>
      </c>
      <c r="B594" s="96">
        <v>4032</v>
      </c>
      <c r="C594" s="95">
        <v>996</v>
      </c>
      <c r="D594" s="95">
        <v>154</v>
      </c>
      <c r="E594" s="95">
        <v>11</v>
      </c>
      <c r="F594" s="95">
        <v>130</v>
      </c>
      <c r="G594" s="144">
        <f>SUM(B594:F594)</f>
        <v>5323</v>
      </c>
    </row>
    <row r="595" spans="1:7" ht="18.75">
      <c r="A595" s="82">
        <v>2023</v>
      </c>
      <c r="B595" s="96">
        <v>5065</v>
      </c>
      <c r="C595" s="96">
        <v>1134</v>
      </c>
      <c r="D595" s="95">
        <v>172</v>
      </c>
      <c r="E595" s="95">
        <v>11</v>
      </c>
      <c r="F595" s="95">
        <v>158</v>
      </c>
      <c r="G595" s="144">
        <f>SUM(B595:F595)</f>
        <v>6540</v>
      </c>
    </row>
    <row r="596" spans="1:7" ht="18.75">
      <c r="A596" s="82">
        <v>2024</v>
      </c>
      <c r="B596" s="96">
        <v>6070</v>
      </c>
      <c r="C596" s="96">
        <v>1376</v>
      </c>
      <c r="D596" s="95">
        <v>228</v>
      </c>
      <c r="E596" s="95">
        <v>13</v>
      </c>
      <c r="F596" s="95">
        <v>107</v>
      </c>
      <c r="G596" s="144">
        <f>SUM(B596:F596)</f>
        <v>7794</v>
      </c>
    </row>
    <row r="597" spans="1:7">
      <c r="A597" s="29" t="s">
        <v>331</v>
      </c>
      <c r="C597"/>
      <c r="G597" s="61" t="s">
        <v>1532</v>
      </c>
    </row>
    <row r="598" spans="1:7">
      <c r="A598" s="31" t="s">
        <v>352</v>
      </c>
      <c r="C598"/>
      <c r="D598"/>
      <c r="G598" s="40" t="s">
        <v>353</v>
      </c>
    </row>
    <row r="599" spans="1:7">
      <c r="C599"/>
      <c r="D599"/>
    </row>
    <row r="602" spans="1:7" ht="21.75">
      <c r="A602" s="256" t="s">
        <v>1809</v>
      </c>
      <c r="B602" s="256"/>
      <c r="C602" s="256"/>
      <c r="D602" s="256"/>
    </row>
    <row r="603" spans="1:7" ht="21.75">
      <c r="A603" s="256" t="s">
        <v>1726</v>
      </c>
      <c r="B603" s="256"/>
      <c r="C603" s="256"/>
      <c r="D603" s="256"/>
    </row>
    <row r="604" spans="1:7" ht="18" customHeight="1">
      <c r="A604" s="313" t="s">
        <v>1727</v>
      </c>
      <c r="B604" s="313"/>
      <c r="C604" s="313"/>
      <c r="D604" s="313"/>
    </row>
    <row r="605" spans="1:7" ht="18.75">
      <c r="A605" s="82" t="s">
        <v>23</v>
      </c>
      <c r="B605" s="82" t="s">
        <v>354</v>
      </c>
      <c r="C605" s="82" t="s">
        <v>356</v>
      </c>
      <c r="D605" s="81" t="s">
        <v>25</v>
      </c>
    </row>
    <row r="606" spans="1:7" ht="15.75">
      <c r="A606" s="88" t="s">
        <v>24</v>
      </c>
      <c r="B606" s="88" t="s">
        <v>355</v>
      </c>
      <c r="C606" s="88" t="s">
        <v>357</v>
      </c>
      <c r="D606" s="88" t="s">
        <v>26</v>
      </c>
    </row>
    <row r="607" spans="1:7" ht="18.75">
      <c r="A607" s="81">
        <v>2020</v>
      </c>
      <c r="B607" s="95">
        <v>4</v>
      </c>
      <c r="C607" s="96">
        <v>1125</v>
      </c>
      <c r="D607" s="93">
        <f>SUM(B607:C607)</f>
        <v>1129</v>
      </c>
    </row>
    <row r="608" spans="1:7" ht="18.75">
      <c r="A608" s="81">
        <v>2021</v>
      </c>
      <c r="B608" s="95">
        <v>0</v>
      </c>
      <c r="C608" s="96">
        <v>1382</v>
      </c>
      <c r="D608" s="93">
        <f t="shared" ref="D608:D611" si="32">SUM(B608:C608)</f>
        <v>1382</v>
      </c>
    </row>
    <row r="609" spans="1:9" ht="18.75">
      <c r="A609" s="81">
        <v>2022</v>
      </c>
      <c r="B609" s="95">
        <v>0</v>
      </c>
      <c r="C609" s="96">
        <v>1945</v>
      </c>
      <c r="D609" s="93">
        <f t="shared" si="32"/>
        <v>1945</v>
      </c>
    </row>
    <row r="610" spans="1:9" ht="18.75">
      <c r="A610" s="81">
        <v>2023</v>
      </c>
      <c r="B610" s="95">
        <v>0</v>
      </c>
      <c r="C610" s="96">
        <v>2721</v>
      </c>
      <c r="D610" s="93">
        <f t="shared" si="32"/>
        <v>2721</v>
      </c>
    </row>
    <row r="611" spans="1:9" ht="18.75">
      <c r="A611" s="81">
        <v>2024</v>
      </c>
      <c r="B611" s="95">
        <v>0</v>
      </c>
      <c r="C611" s="96">
        <v>2670</v>
      </c>
      <c r="D611" s="93">
        <f t="shared" si="32"/>
        <v>2670</v>
      </c>
    </row>
    <row r="612" spans="1:9">
      <c r="A612" s="29" t="s">
        <v>331</v>
      </c>
      <c r="B612"/>
      <c r="D612" s="61" t="s">
        <v>1532</v>
      </c>
    </row>
    <row r="613" spans="1:9">
      <c r="A613" s="29" t="s">
        <v>358</v>
      </c>
      <c r="B613"/>
      <c r="C613"/>
      <c r="D613" s="41" t="s">
        <v>359</v>
      </c>
    </row>
    <row r="614" spans="1:9">
      <c r="A614" s="29" t="s">
        <v>360</v>
      </c>
      <c r="B614"/>
      <c r="C614"/>
      <c r="D614" s="41" t="s">
        <v>361</v>
      </c>
    </row>
    <row r="615" spans="1:9">
      <c r="B615"/>
      <c r="C615"/>
    </row>
    <row r="617" spans="1:9" ht="15.6" customHeight="1">
      <c r="A617" s="303" t="s">
        <v>1539</v>
      </c>
      <c r="B617" s="303"/>
      <c r="C617" s="76"/>
      <c r="D617" s="76"/>
      <c r="E617" s="76"/>
      <c r="F617" s="76"/>
      <c r="G617" s="76"/>
      <c r="H617" s="76"/>
      <c r="I617" s="76"/>
    </row>
    <row r="618" spans="1:9" ht="38.450000000000003" customHeight="1">
      <c r="A618" s="326" t="s">
        <v>1535</v>
      </c>
      <c r="B618" s="326"/>
      <c r="C618" s="76"/>
      <c r="D618" s="76"/>
      <c r="E618" s="76"/>
      <c r="F618" s="76"/>
      <c r="G618" s="76"/>
      <c r="H618" s="76"/>
      <c r="I618" s="76"/>
    </row>
    <row r="619" spans="1:9" ht="40.9" customHeight="1">
      <c r="A619" s="313" t="s">
        <v>1536</v>
      </c>
      <c r="B619" s="313"/>
      <c r="C619" s="80"/>
      <c r="D619" s="80"/>
      <c r="E619" s="80"/>
      <c r="F619" s="80"/>
      <c r="G619" s="80"/>
      <c r="H619" s="80"/>
      <c r="I619" s="80"/>
    </row>
    <row r="620" spans="1:9" ht="18" customHeight="1">
      <c r="A620" s="29" t="s">
        <v>1812</v>
      </c>
      <c r="B620" s="204" t="s">
        <v>1813</v>
      </c>
      <c r="E620" s="78"/>
      <c r="F620" s="76"/>
      <c r="G620" s="76"/>
      <c r="H620" s="76"/>
      <c r="I620" s="76"/>
    </row>
    <row r="621" spans="1:9" ht="18.75">
      <c r="A621" s="81" t="s">
        <v>23</v>
      </c>
      <c r="B621" s="81" t="s">
        <v>362</v>
      </c>
    </row>
    <row r="622" spans="1:9">
      <c r="A622" s="88" t="s">
        <v>24</v>
      </c>
      <c r="B622" s="88" t="s">
        <v>363</v>
      </c>
    </row>
    <row r="623" spans="1:9" ht="18.75">
      <c r="A623" s="81">
        <v>2020</v>
      </c>
      <c r="B623" s="96">
        <v>4581835616</v>
      </c>
    </row>
    <row r="624" spans="1:9" ht="18.75">
      <c r="A624" s="81">
        <v>2021</v>
      </c>
      <c r="B624" s="96">
        <v>7754236947</v>
      </c>
    </row>
    <row r="625" spans="1:6" ht="18.75">
      <c r="A625" s="81">
        <v>2022</v>
      </c>
      <c r="B625" s="96">
        <v>7622178591</v>
      </c>
    </row>
    <row r="626" spans="1:6" ht="18.75">
      <c r="A626" s="81">
        <v>2023</v>
      </c>
      <c r="B626" s="96">
        <v>10246419907</v>
      </c>
    </row>
    <row r="627" spans="1:6" ht="18.75">
      <c r="A627" s="81">
        <v>2024</v>
      </c>
      <c r="B627" s="96">
        <v>14379841552</v>
      </c>
    </row>
    <row r="628" spans="1:6" ht="21">
      <c r="A628" s="29" t="s">
        <v>1537</v>
      </c>
      <c r="B628" s="78" t="s">
        <v>393</v>
      </c>
    </row>
    <row r="629" spans="1:6" ht="12" customHeight="1">
      <c r="B629" s="78"/>
    </row>
    <row r="632" spans="1:6" ht="13.9" customHeight="1">
      <c r="A632" s="303" t="s">
        <v>1808</v>
      </c>
      <c r="B632" s="303"/>
      <c r="C632" s="303"/>
      <c r="D632" s="303"/>
      <c r="E632" s="303"/>
      <c r="F632" s="303"/>
    </row>
    <row r="633" spans="1:6" ht="21.75">
      <c r="A633" s="303" t="s">
        <v>1540</v>
      </c>
      <c r="B633" s="303"/>
      <c r="C633" s="303"/>
      <c r="D633" s="303"/>
      <c r="E633" s="303"/>
      <c r="F633" s="303"/>
    </row>
    <row r="634" spans="1:6">
      <c r="A634" s="308" t="s">
        <v>1541</v>
      </c>
      <c r="B634" s="308"/>
      <c r="C634" s="308"/>
      <c r="D634" s="308"/>
      <c r="E634" s="308"/>
      <c r="F634" s="308"/>
    </row>
    <row r="635" spans="1:6" ht="18.75" customHeight="1">
      <c r="A635" s="299" t="s">
        <v>1891</v>
      </c>
      <c r="B635" s="300" t="s">
        <v>1892</v>
      </c>
      <c r="C635" s="300"/>
      <c r="D635" s="300"/>
      <c r="E635" s="300"/>
      <c r="F635" s="300"/>
    </row>
    <row r="636" spans="1:6">
      <c r="A636" s="299"/>
      <c r="B636" s="300"/>
      <c r="C636" s="300"/>
      <c r="D636" s="300"/>
      <c r="E636" s="300"/>
      <c r="F636" s="300"/>
    </row>
    <row r="637" spans="1:6" ht="37.5">
      <c r="A637" s="299"/>
      <c r="B637" s="81" t="s">
        <v>366</v>
      </c>
      <c r="C637" s="81" t="s">
        <v>368</v>
      </c>
      <c r="D637" s="81" t="s">
        <v>370</v>
      </c>
      <c r="E637" s="81" t="s">
        <v>372</v>
      </c>
      <c r="F637" s="81" t="s">
        <v>374</v>
      </c>
    </row>
    <row r="638" spans="1:6" ht="51">
      <c r="A638" s="299"/>
      <c r="B638" s="88" t="s">
        <v>367</v>
      </c>
      <c r="C638" s="88" t="s">
        <v>369</v>
      </c>
      <c r="D638" s="88" t="s">
        <v>371</v>
      </c>
      <c r="E638" s="88" t="s">
        <v>373</v>
      </c>
      <c r="F638" s="88" t="s">
        <v>375</v>
      </c>
    </row>
    <row r="639" spans="1:6" ht="18.75">
      <c r="A639" s="81">
        <v>2020</v>
      </c>
      <c r="B639" s="92">
        <v>296</v>
      </c>
      <c r="C639" s="92">
        <v>281</v>
      </c>
      <c r="D639" s="92">
        <v>199</v>
      </c>
      <c r="E639" s="92">
        <v>118</v>
      </c>
      <c r="F639" s="92">
        <v>290</v>
      </c>
    </row>
    <row r="640" spans="1:6" ht="18.75">
      <c r="A640" s="81">
        <v>2021</v>
      </c>
      <c r="B640" s="92">
        <v>629</v>
      </c>
      <c r="C640" s="92">
        <v>588</v>
      </c>
      <c r="D640" s="92">
        <v>170</v>
      </c>
      <c r="E640" s="92">
        <v>200</v>
      </c>
      <c r="F640" s="92">
        <v>130</v>
      </c>
    </row>
    <row r="641" spans="1:9" ht="18.75">
      <c r="A641" s="81">
        <v>2022</v>
      </c>
      <c r="B641" s="95">
        <v>364</v>
      </c>
      <c r="C641" s="95">
        <v>362</v>
      </c>
      <c r="D641" s="95">
        <v>311</v>
      </c>
      <c r="E641" s="95">
        <v>250</v>
      </c>
      <c r="F641" s="95">
        <v>220</v>
      </c>
    </row>
    <row r="642" spans="1:9" ht="18.75">
      <c r="A642" s="81">
        <v>2023</v>
      </c>
      <c r="B642" s="95">
        <v>143</v>
      </c>
      <c r="C642" s="95">
        <v>554</v>
      </c>
      <c r="D642" s="95">
        <v>261</v>
      </c>
      <c r="E642" s="95">
        <v>141</v>
      </c>
      <c r="F642" s="95">
        <v>640</v>
      </c>
    </row>
    <row r="643" spans="1:9" ht="18.75">
      <c r="A643" s="81">
        <v>2024</v>
      </c>
      <c r="B643" s="95">
        <v>460</v>
      </c>
      <c r="C643" s="96">
        <v>1326</v>
      </c>
      <c r="D643" s="95">
        <v>341</v>
      </c>
      <c r="E643" s="95">
        <v>232</v>
      </c>
      <c r="F643" s="95">
        <v>911</v>
      </c>
    </row>
    <row r="644" spans="1:9" ht="15" customHeight="1">
      <c r="A644" s="29" t="s">
        <v>1537</v>
      </c>
      <c r="C644" s="397" t="s">
        <v>1538</v>
      </c>
      <c r="D644" s="397"/>
      <c r="E644" s="397"/>
      <c r="F644" s="397"/>
      <c r="G644" s="78"/>
    </row>
    <row r="647" spans="1:9">
      <c r="A647" s="327" t="s">
        <v>1542</v>
      </c>
      <c r="B647" s="327"/>
      <c r="C647" s="327"/>
      <c r="D647" s="327"/>
      <c r="E647" s="327"/>
      <c r="F647" s="327"/>
      <c r="G647" s="327"/>
      <c r="H647" s="327"/>
      <c r="I647" s="327"/>
    </row>
    <row r="648" spans="1:9" ht="21.75">
      <c r="A648" s="311" t="s">
        <v>1543</v>
      </c>
      <c r="B648" s="311"/>
      <c r="C648" s="311"/>
      <c r="D648" s="311"/>
      <c r="E648" s="311"/>
      <c r="F648" s="311"/>
      <c r="G648" s="311"/>
      <c r="H648" s="311"/>
      <c r="I648" s="311"/>
    </row>
    <row r="649" spans="1:9" ht="34.9" customHeight="1">
      <c r="A649" s="308" t="s">
        <v>1544</v>
      </c>
      <c r="B649" s="308"/>
      <c r="C649" s="308"/>
      <c r="D649" s="308"/>
      <c r="E649" s="308"/>
      <c r="F649" s="308"/>
      <c r="G649" s="308"/>
      <c r="H649" s="308"/>
      <c r="I649" s="308"/>
    </row>
    <row r="650" spans="1:9" ht="37.5">
      <c r="A650" s="81" t="s">
        <v>376</v>
      </c>
      <c r="B650" s="81" t="s">
        <v>1904</v>
      </c>
      <c r="C650" s="81" t="s">
        <v>379</v>
      </c>
      <c r="D650" s="81" t="s">
        <v>381</v>
      </c>
      <c r="E650" s="81" t="s">
        <v>383</v>
      </c>
      <c r="F650" s="81" t="s">
        <v>385</v>
      </c>
      <c r="G650" s="81" t="s">
        <v>387</v>
      </c>
      <c r="H650" s="81" t="s">
        <v>389</v>
      </c>
      <c r="I650" s="81" t="s">
        <v>391</v>
      </c>
    </row>
    <row r="651" spans="1:9" ht="38.25">
      <c r="A651" s="88" t="s">
        <v>377</v>
      </c>
      <c r="B651" s="88" t="s">
        <v>378</v>
      </c>
      <c r="C651" s="83" t="s">
        <v>380</v>
      </c>
      <c r="D651" s="81" t="s">
        <v>382</v>
      </c>
      <c r="E651" s="88" t="s">
        <v>384</v>
      </c>
      <c r="F651" s="88" t="s">
        <v>386</v>
      </c>
      <c r="G651" s="88" t="s">
        <v>388</v>
      </c>
      <c r="H651" s="88" t="s">
        <v>390</v>
      </c>
      <c r="I651" s="88" t="s">
        <v>392</v>
      </c>
    </row>
    <row r="652" spans="1:9" ht="18.75">
      <c r="A652" s="81">
        <v>2020</v>
      </c>
      <c r="B652" s="84">
        <v>4560</v>
      </c>
      <c r="C652" s="84">
        <v>1411</v>
      </c>
      <c r="D652" s="92">
        <v>557</v>
      </c>
      <c r="E652" s="92">
        <v>178</v>
      </c>
      <c r="F652" s="84">
        <v>1138</v>
      </c>
      <c r="G652" s="92">
        <v>395</v>
      </c>
      <c r="H652" s="92">
        <v>0</v>
      </c>
      <c r="I652" s="92">
        <v>735</v>
      </c>
    </row>
    <row r="653" spans="1:9" ht="18.75">
      <c r="A653" s="81">
        <v>2021</v>
      </c>
      <c r="B653" s="84">
        <v>6057</v>
      </c>
      <c r="C653" s="84">
        <v>1458</v>
      </c>
      <c r="D653" s="92">
        <v>893</v>
      </c>
      <c r="E653" s="92">
        <v>191</v>
      </c>
      <c r="F653" s="84">
        <v>1293</v>
      </c>
      <c r="G653" s="92">
        <v>425</v>
      </c>
      <c r="H653" s="92">
        <v>0</v>
      </c>
      <c r="I653" s="84">
        <v>1161</v>
      </c>
    </row>
    <row r="654" spans="1:9" ht="18.75">
      <c r="A654" s="81">
        <v>2022</v>
      </c>
      <c r="B654" s="96">
        <v>7735</v>
      </c>
      <c r="C654" s="96">
        <v>2118</v>
      </c>
      <c r="D654" s="95">
        <v>984</v>
      </c>
      <c r="E654" s="95">
        <v>216</v>
      </c>
      <c r="F654" s="96">
        <v>1350</v>
      </c>
      <c r="G654" s="95">
        <v>354</v>
      </c>
      <c r="H654" s="95">
        <v>0</v>
      </c>
      <c r="I654" s="95">
        <v>975</v>
      </c>
    </row>
    <row r="655" spans="1:9" ht="18.75">
      <c r="A655" s="81">
        <v>2023</v>
      </c>
      <c r="B655" s="96">
        <v>8359</v>
      </c>
      <c r="C655" s="96">
        <v>1774</v>
      </c>
      <c r="D655" s="96">
        <v>1006</v>
      </c>
      <c r="E655" s="95">
        <v>285</v>
      </c>
      <c r="F655" s="96">
        <v>1928</v>
      </c>
      <c r="G655" s="95">
        <v>509</v>
      </c>
      <c r="H655" s="95">
        <v>0</v>
      </c>
      <c r="I655" s="96">
        <v>1476</v>
      </c>
    </row>
    <row r="656" spans="1:9" ht="18.75">
      <c r="A656" s="81">
        <v>2024</v>
      </c>
      <c r="B656" s="96">
        <v>11560</v>
      </c>
      <c r="C656" s="96">
        <v>1980</v>
      </c>
      <c r="D656" s="96">
        <v>1078</v>
      </c>
      <c r="E656" s="95">
        <v>337</v>
      </c>
      <c r="F656" s="96">
        <v>2318</v>
      </c>
      <c r="G656" s="95">
        <v>768</v>
      </c>
      <c r="H656" s="95">
        <v>0</v>
      </c>
      <c r="I656" s="96">
        <v>1906</v>
      </c>
    </row>
    <row r="657" spans="1:9" ht="16.5">
      <c r="A657" s="20" t="s">
        <v>1537</v>
      </c>
      <c r="I657" s="14" t="s">
        <v>393</v>
      </c>
    </row>
    <row r="660" spans="1:9" ht="16.899999999999999" customHeight="1">
      <c r="A660" s="328" t="s">
        <v>1807</v>
      </c>
      <c r="B660" s="328"/>
    </row>
    <row r="661" spans="1:9" ht="45.6" customHeight="1">
      <c r="A661" s="328" t="s">
        <v>1545</v>
      </c>
      <c r="B661" s="328"/>
      <c r="C661" s="169"/>
      <c r="D661" s="169"/>
      <c r="E661" s="169"/>
    </row>
    <row r="662" spans="1:9" ht="47.45" customHeight="1">
      <c r="A662" s="313" t="s">
        <v>1546</v>
      </c>
      <c r="B662" s="313"/>
      <c r="C662" s="202"/>
      <c r="D662" s="202"/>
      <c r="E662" s="202"/>
      <c r="F662" s="202"/>
    </row>
    <row r="663" spans="1:9" ht="18.75">
      <c r="A663" s="109" t="s">
        <v>23</v>
      </c>
      <c r="B663" s="109" t="s">
        <v>394</v>
      </c>
    </row>
    <row r="664" spans="1:9">
      <c r="A664" s="110" t="s">
        <v>24</v>
      </c>
      <c r="B664" s="110" t="s">
        <v>395</v>
      </c>
    </row>
    <row r="665" spans="1:9" ht="18.75">
      <c r="A665" s="109">
        <v>2020</v>
      </c>
      <c r="B665" s="111">
        <v>353</v>
      </c>
    </row>
    <row r="666" spans="1:9" ht="18.75">
      <c r="A666" s="109">
        <v>2021</v>
      </c>
      <c r="B666" s="111">
        <v>880</v>
      </c>
    </row>
    <row r="667" spans="1:9" ht="18.75">
      <c r="A667" s="109">
        <v>2022</v>
      </c>
      <c r="B667" s="111">
        <v>188</v>
      </c>
    </row>
    <row r="668" spans="1:9" ht="18.75">
      <c r="A668" s="109">
        <v>2023</v>
      </c>
      <c r="B668" s="137">
        <v>1474</v>
      </c>
    </row>
    <row r="669" spans="1:9" ht="18.75">
      <c r="A669" s="109">
        <v>2024</v>
      </c>
      <c r="B669" s="111">
        <v>943</v>
      </c>
    </row>
    <row r="670" spans="1:9" ht="16.5">
      <c r="A670" s="20" t="s">
        <v>1537</v>
      </c>
      <c r="B670" s="41" t="s">
        <v>393</v>
      </c>
    </row>
    <row r="671" spans="1:9" ht="12.6" customHeight="1"/>
    <row r="672" spans="1:9">
      <c r="A672" s="327" t="s">
        <v>1548</v>
      </c>
      <c r="B672" s="327"/>
      <c r="C672" s="327"/>
      <c r="D672" s="327"/>
      <c r="E672" s="327"/>
      <c r="F672" s="327"/>
      <c r="G672" s="327"/>
      <c r="H672" s="79"/>
      <c r="I672" s="79"/>
    </row>
    <row r="673" spans="1:29" ht="21.75">
      <c r="A673" s="311" t="s">
        <v>1839</v>
      </c>
      <c r="B673" s="311"/>
      <c r="C673" s="311"/>
      <c r="D673" s="311"/>
      <c r="E673" s="311"/>
      <c r="F673" s="311"/>
      <c r="G673" s="311"/>
      <c r="H673" s="175"/>
      <c r="I673" s="175"/>
    </row>
    <row r="674" spans="1:29">
      <c r="A674" s="302" t="s">
        <v>1840</v>
      </c>
      <c r="B674" s="302"/>
      <c r="C674" s="302"/>
      <c r="D674" s="302"/>
      <c r="E674" s="302"/>
      <c r="F674" s="302"/>
      <c r="G674" s="302"/>
      <c r="H674" s="80"/>
      <c r="I674" s="80"/>
    </row>
    <row r="675" spans="1:29" ht="18.75" customHeight="1">
      <c r="A675" s="276" t="s">
        <v>396</v>
      </c>
      <c r="B675" s="276" t="s">
        <v>183</v>
      </c>
      <c r="C675" s="276"/>
      <c r="D675" s="276"/>
      <c r="E675" s="276"/>
      <c r="F675" s="276"/>
      <c r="G675" s="277" t="s">
        <v>397</v>
      </c>
      <c r="AA675" s="4"/>
      <c r="AC675" s="8"/>
    </row>
    <row r="676" spans="1:29" ht="15.75" customHeight="1">
      <c r="A676" s="276"/>
      <c r="B676" s="277" t="s">
        <v>184</v>
      </c>
      <c r="C676" s="277"/>
      <c r="D676" s="277"/>
      <c r="E676" s="277"/>
      <c r="F676" s="277"/>
      <c r="G676" s="277"/>
      <c r="AA676" s="4"/>
      <c r="AC676" s="8"/>
    </row>
    <row r="677" spans="1:29" ht="15.75" customHeight="1">
      <c r="A677" s="276"/>
      <c r="B677" s="83">
        <v>2020</v>
      </c>
      <c r="C677" s="83">
        <v>2021</v>
      </c>
      <c r="D677" s="83">
        <v>2022</v>
      </c>
      <c r="E677" s="83">
        <v>2023</v>
      </c>
      <c r="F677" s="83">
        <v>2024</v>
      </c>
      <c r="G677" s="277"/>
      <c r="AA677" s="4"/>
      <c r="AC677" s="8"/>
    </row>
    <row r="678" spans="1:29" ht="18.75">
      <c r="A678" s="82" t="s">
        <v>398</v>
      </c>
      <c r="B678" s="107">
        <v>96</v>
      </c>
      <c r="C678" s="107">
        <v>88</v>
      </c>
      <c r="D678" s="112">
        <v>119</v>
      </c>
      <c r="E678" s="107">
        <v>136</v>
      </c>
      <c r="F678" s="112">
        <v>172</v>
      </c>
      <c r="G678" s="83" t="s">
        <v>399</v>
      </c>
      <c r="AA678" s="4"/>
      <c r="AC678" s="8"/>
    </row>
    <row r="679" spans="1:29" ht="18.75">
      <c r="A679" s="82" t="s">
        <v>400</v>
      </c>
      <c r="B679" s="107">
        <v>59</v>
      </c>
      <c r="C679" s="107">
        <v>73</v>
      </c>
      <c r="D679" s="112">
        <v>72</v>
      </c>
      <c r="E679" s="107">
        <v>108</v>
      </c>
      <c r="F679" s="112">
        <v>124</v>
      </c>
      <c r="G679" s="83" t="s">
        <v>401</v>
      </c>
      <c r="AA679" s="4"/>
      <c r="AC679" s="8"/>
    </row>
    <row r="680" spans="1:29" ht="18.75">
      <c r="A680" s="82" t="s">
        <v>402</v>
      </c>
      <c r="B680" s="107">
        <v>39</v>
      </c>
      <c r="C680" s="107">
        <v>68</v>
      </c>
      <c r="D680" s="112">
        <v>76</v>
      </c>
      <c r="E680" s="107">
        <v>85</v>
      </c>
      <c r="F680" s="112">
        <v>129</v>
      </c>
      <c r="G680" s="83" t="s">
        <v>403</v>
      </c>
      <c r="AA680" s="4"/>
      <c r="AC680" s="8"/>
    </row>
    <row r="681" spans="1:29" ht="18.75">
      <c r="A681" s="82" t="s">
        <v>404</v>
      </c>
      <c r="B681" s="107">
        <v>33</v>
      </c>
      <c r="C681" s="107">
        <v>81</v>
      </c>
      <c r="D681" s="112">
        <v>96</v>
      </c>
      <c r="E681" s="107">
        <v>295</v>
      </c>
      <c r="F681" s="112">
        <v>443</v>
      </c>
      <c r="G681" s="83" t="s">
        <v>405</v>
      </c>
      <c r="AA681" s="4"/>
      <c r="AC681" s="8"/>
    </row>
    <row r="682" spans="1:29" ht="18.75">
      <c r="A682" s="82" t="s">
        <v>406</v>
      </c>
      <c r="B682" s="107">
        <v>54</v>
      </c>
      <c r="C682" s="107">
        <v>109</v>
      </c>
      <c r="D682" s="112">
        <v>96</v>
      </c>
      <c r="E682" s="107">
        <v>170</v>
      </c>
      <c r="F682" s="112">
        <v>175</v>
      </c>
      <c r="G682" s="83" t="s">
        <v>407</v>
      </c>
      <c r="AA682" s="4"/>
      <c r="AC682" s="8"/>
    </row>
    <row r="683" spans="1:29" ht="18.75">
      <c r="A683" s="82" t="s">
        <v>408</v>
      </c>
      <c r="B683" s="107">
        <v>78</v>
      </c>
      <c r="C683" s="107">
        <v>103</v>
      </c>
      <c r="D683" s="112">
        <v>120</v>
      </c>
      <c r="E683" s="107">
        <v>168</v>
      </c>
      <c r="F683" s="112">
        <v>235</v>
      </c>
      <c r="G683" s="83" t="s">
        <v>409</v>
      </c>
      <c r="AA683" s="4"/>
      <c r="AC683" s="8"/>
    </row>
    <row r="684" spans="1:29" ht="18.75">
      <c r="A684" s="82" t="s">
        <v>410</v>
      </c>
      <c r="B684" s="107">
        <v>0</v>
      </c>
      <c r="C684" s="107">
        <v>43</v>
      </c>
      <c r="D684" s="112">
        <v>39</v>
      </c>
      <c r="E684" s="107">
        <v>47</v>
      </c>
      <c r="F684" s="112">
        <v>46</v>
      </c>
      <c r="G684" s="83" t="s">
        <v>411</v>
      </c>
      <c r="AA684" s="4"/>
      <c r="AC684" s="8"/>
    </row>
    <row r="685" spans="1:29" ht="18.75">
      <c r="A685" s="82" t="s">
        <v>412</v>
      </c>
      <c r="B685" s="107">
        <v>58</v>
      </c>
      <c r="C685" s="107">
        <v>91</v>
      </c>
      <c r="D685" s="112">
        <v>89</v>
      </c>
      <c r="E685" s="107">
        <v>126</v>
      </c>
      <c r="F685" s="112">
        <v>164</v>
      </c>
      <c r="G685" s="83" t="s">
        <v>413</v>
      </c>
      <c r="AA685" s="4"/>
      <c r="AC685" s="8"/>
    </row>
    <row r="686" spans="1:29" ht="18.75">
      <c r="A686" s="82" t="s">
        <v>414</v>
      </c>
      <c r="B686" s="107">
        <v>15</v>
      </c>
      <c r="C686" s="107">
        <v>109</v>
      </c>
      <c r="D686" s="112">
        <v>95</v>
      </c>
      <c r="E686" s="107">
        <v>21</v>
      </c>
      <c r="F686" s="112">
        <v>95</v>
      </c>
      <c r="G686" s="83" t="s">
        <v>415</v>
      </c>
      <c r="AA686" s="4"/>
      <c r="AC686" s="8"/>
    </row>
    <row r="687" spans="1:29" ht="18.75">
      <c r="A687" s="82" t="s">
        <v>416</v>
      </c>
      <c r="B687" s="107">
        <v>190</v>
      </c>
      <c r="C687" s="107">
        <v>328</v>
      </c>
      <c r="D687" s="112">
        <v>288</v>
      </c>
      <c r="E687" s="107">
        <v>384</v>
      </c>
      <c r="F687" s="112">
        <v>525</v>
      </c>
      <c r="G687" s="83" t="s">
        <v>417</v>
      </c>
      <c r="AA687" s="4"/>
      <c r="AC687" s="8"/>
    </row>
    <row r="688" spans="1:29" ht="18.75">
      <c r="A688" s="82" t="s">
        <v>418</v>
      </c>
      <c r="B688" s="107">
        <v>10</v>
      </c>
      <c r="C688" s="107">
        <v>47</v>
      </c>
      <c r="D688" s="112">
        <v>60</v>
      </c>
      <c r="E688" s="107">
        <v>166</v>
      </c>
      <c r="F688" s="112">
        <v>198</v>
      </c>
      <c r="G688" s="83" t="s">
        <v>419</v>
      </c>
      <c r="AA688" s="4"/>
      <c r="AC688" s="8"/>
    </row>
    <row r="689" spans="1:29" ht="18.75">
      <c r="A689" s="82" t="s">
        <v>420</v>
      </c>
      <c r="B689" s="107">
        <v>76</v>
      </c>
      <c r="C689" s="107">
        <v>108</v>
      </c>
      <c r="D689" s="112">
        <v>132</v>
      </c>
      <c r="E689" s="107">
        <v>162</v>
      </c>
      <c r="F689" s="112">
        <v>194</v>
      </c>
      <c r="G689" s="83" t="s">
        <v>421</v>
      </c>
      <c r="AA689" s="4"/>
      <c r="AC689" s="8"/>
    </row>
    <row r="690" spans="1:29" ht="18.75">
      <c r="A690" s="82" t="s">
        <v>422</v>
      </c>
      <c r="B690" s="107">
        <v>165</v>
      </c>
      <c r="C690" s="107">
        <v>253</v>
      </c>
      <c r="D690" s="112">
        <v>301</v>
      </c>
      <c r="E690" s="107">
        <v>429</v>
      </c>
      <c r="F690" s="112">
        <v>667</v>
      </c>
      <c r="G690" s="83" t="s">
        <v>423</v>
      </c>
      <c r="AA690" s="4"/>
      <c r="AC690" s="8"/>
    </row>
    <row r="691" spans="1:29" ht="18.75">
      <c r="A691" s="82" t="s">
        <v>424</v>
      </c>
      <c r="B691" s="107">
        <v>8</v>
      </c>
      <c r="C691" s="107">
        <v>18</v>
      </c>
      <c r="D691" s="112">
        <v>27</v>
      </c>
      <c r="E691" s="107">
        <v>87</v>
      </c>
      <c r="F691" s="112">
        <v>158</v>
      </c>
      <c r="G691" s="83" t="s">
        <v>425</v>
      </c>
      <c r="AA691" s="4"/>
      <c r="AC691" s="8"/>
    </row>
    <row r="692" spans="1:29" ht="18.75">
      <c r="A692" s="82" t="s">
        <v>426</v>
      </c>
      <c r="B692" s="107">
        <v>0</v>
      </c>
      <c r="C692" s="107">
        <v>4</v>
      </c>
      <c r="D692" s="112">
        <v>1</v>
      </c>
      <c r="E692" s="107">
        <v>0</v>
      </c>
      <c r="F692" s="112">
        <v>0</v>
      </c>
      <c r="G692" s="83" t="s">
        <v>427</v>
      </c>
      <c r="AA692" s="4"/>
      <c r="AC692" s="8"/>
    </row>
    <row r="693" spans="1:29" ht="18.75">
      <c r="A693" s="82" t="s">
        <v>428</v>
      </c>
      <c r="B693" s="107">
        <v>1</v>
      </c>
      <c r="C693" s="107">
        <v>5</v>
      </c>
      <c r="D693" s="112">
        <v>2</v>
      </c>
      <c r="E693" s="107">
        <v>2</v>
      </c>
      <c r="F693" s="112">
        <v>12</v>
      </c>
      <c r="G693" s="83" t="s">
        <v>429</v>
      </c>
      <c r="AA693" s="4"/>
      <c r="AC693" s="8"/>
    </row>
    <row r="694" spans="1:29" ht="18.75">
      <c r="A694" s="82" t="s">
        <v>430</v>
      </c>
      <c r="B694" s="107" t="s">
        <v>299</v>
      </c>
      <c r="C694" s="107">
        <v>13</v>
      </c>
      <c r="D694" s="107">
        <v>10</v>
      </c>
      <c r="E694" s="107">
        <v>25</v>
      </c>
      <c r="F694" s="107">
        <v>41</v>
      </c>
      <c r="G694" s="88" t="s">
        <v>431</v>
      </c>
      <c r="AA694" s="4"/>
      <c r="AC694" s="8"/>
    </row>
    <row r="695" spans="1:29" ht="18.75">
      <c r="A695" s="82" t="s">
        <v>432</v>
      </c>
      <c r="B695" s="107">
        <v>7</v>
      </c>
      <c r="C695" s="107">
        <v>15</v>
      </c>
      <c r="D695" s="107">
        <v>14</v>
      </c>
      <c r="E695" s="107">
        <v>27</v>
      </c>
      <c r="F695" s="107">
        <v>37</v>
      </c>
      <c r="G695" s="83" t="s">
        <v>433</v>
      </c>
      <c r="AA695" s="4"/>
      <c r="AC695" s="8"/>
    </row>
    <row r="696" spans="1:29" ht="18.75">
      <c r="A696" s="82" t="s">
        <v>434</v>
      </c>
      <c r="B696" s="107">
        <v>14</v>
      </c>
      <c r="C696" s="107">
        <v>13</v>
      </c>
      <c r="D696" s="112">
        <v>11</v>
      </c>
      <c r="E696" s="107">
        <v>20</v>
      </c>
      <c r="F696" s="112">
        <v>33</v>
      </c>
      <c r="G696" s="83" t="s">
        <v>435</v>
      </c>
      <c r="AA696" s="4"/>
      <c r="AC696" s="8"/>
    </row>
    <row r="697" spans="1:29" ht="18.75">
      <c r="A697" s="82" t="s">
        <v>436</v>
      </c>
      <c r="B697" s="107">
        <v>2</v>
      </c>
      <c r="C697" s="107">
        <v>17</v>
      </c>
      <c r="D697" s="112">
        <v>20</v>
      </c>
      <c r="E697" s="107">
        <v>22</v>
      </c>
      <c r="F697" s="112">
        <v>47</v>
      </c>
      <c r="G697" s="83" t="s">
        <v>437</v>
      </c>
      <c r="AA697" s="4"/>
      <c r="AC697" s="8"/>
    </row>
    <row r="698" spans="1:29" ht="18.75">
      <c r="A698" s="82" t="s">
        <v>438</v>
      </c>
      <c r="B698" s="107" t="s">
        <v>299</v>
      </c>
      <c r="C698" s="107" t="s">
        <v>299</v>
      </c>
      <c r="D698" s="107" t="s">
        <v>299</v>
      </c>
      <c r="E698" s="107">
        <v>3</v>
      </c>
      <c r="F698" s="112">
        <v>0</v>
      </c>
      <c r="G698" s="88" t="s">
        <v>439</v>
      </c>
      <c r="AA698" s="4"/>
      <c r="AC698" s="8"/>
    </row>
    <row r="699" spans="1:29" ht="18.75">
      <c r="A699" s="82" t="s">
        <v>440</v>
      </c>
      <c r="B699" s="107" t="s">
        <v>299</v>
      </c>
      <c r="C699" s="107" t="s">
        <v>299</v>
      </c>
      <c r="D699" s="107" t="s">
        <v>299</v>
      </c>
      <c r="E699" s="107">
        <v>1</v>
      </c>
      <c r="F699" s="112">
        <v>57</v>
      </c>
      <c r="G699" s="88" t="s">
        <v>441</v>
      </c>
      <c r="AA699" s="4"/>
      <c r="AC699" s="8"/>
    </row>
    <row r="700" spans="1:29" ht="25.5">
      <c r="A700" s="82" t="s">
        <v>442</v>
      </c>
      <c r="B700" s="107" t="s">
        <v>299</v>
      </c>
      <c r="C700" s="107" t="s">
        <v>299</v>
      </c>
      <c r="D700" s="107" t="s">
        <v>299</v>
      </c>
      <c r="E700" s="107">
        <v>17</v>
      </c>
      <c r="F700" s="112">
        <v>26</v>
      </c>
      <c r="G700" s="88" t="s">
        <v>443</v>
      </c>
      <c r="AA700" s="4"/>
      <c r="AC700" s="8"/>
    </row>
    <row r="701" spans="1:29" ht="18.75">
      <c r="A701" s="82" t="s">
        <v>444</v>
      </c>
      <c r="B701" s="107" t="s">
        <v>299</v>
      </c>
      <c r="C701" s="107" t="s">
        <v>299</v>
      </c>
      <c r="D701" s="107" t="s">
        <v>299</v>
      </c>
      <c r="E701" s="107">
        <v>4</v>
      </c>
      <c r="F701" s="112">
        <v>45</v>
      </c>
      <c r="G701" s="88" t="s">
        <v>445</v>
      </c>
      <c r="AA701" s="4"/>
      <c r="AC701" s="8"/>
    </row>
    <row r="702" spans="1:29" ht="18.75">
      <c r="A702" s="82" t="s">
        <v>25</v>
      </c>
      <c r="B702" s="143">
        <f>SUM(B678:B701)</f>
        <v>905</v>
      </c>
      <c r="C702" s="143">
        <f>SUM(C678:C701)</f>
        <v>1586</v>
      </c>
      <c r="D702" s="143">
        <f>SUM(D678:D701)</f>
        <v>1668</v>
      </c>
      <c r="E702" s="143">
        <f>SUM(E678:E701)</f>
        <v>2505</v>
      </c>
      <c r="F702" s="143">
        <f>SUM(F678:F701)</f>
        <v>3623</v>
      </c>
      <c r="G702" s="83" t="s">
        <v>26</v>
      </c>
      <c r="AA702" s="4"/>
      <c r="AC702" s="8"/>
    </row>
    <row r="703" spans="1:29">
      <c r="A703" s="29" t="s">
        <v>1547</v>
      </c>
      <c r="G703" s="61" t="s">
        <v>393</v>
      </c>
    </row>
    <row r="704" spans="1:29">
      <c r="A704" s="29" t="s">
        <v>446</v>
      </c>
      <c r="G704" s="16" t="s">
        <v>447</v>
      </c>
    </row>
    <row r="705" spans="1:29">
      <c r="A705" s="29" t="s">
        <v>448</v>
      </c>
      <c r="G705" s="16" t="s">
        <v>449</v>
      </c>
    </row>
    <row r="708" spans="1:29" ht="21.75">
      <c r="A708" s="256" t="s">
        <v>1549</v>
      </c>
      <c r="B708" s="256"/>
      <c r="C708" s="256"/>
      <c r="D708" s="256"/>
      <c r="E708" s="256"/>
      <c r="F708" s="256"/>
      <c r="G708" s="256"/>
      <c r="H708" s="79"/>
      <c r="I708" s="79"/>
    </row>
    <row r="709" spans="1:29" ht="21.75">
      <c r="A709" s="256" t="s">
        <v>450</v>
      </c>
      <c r="B709" s="256"/>
      <c r="C709" s="256"/>
      <c r="D709" s="256"/>
      <c r="E709" s="256"/>
      <c r="F709" s="256"/>
      <c r="G709" s="256"/>
      <c r="H709" s="75"/>
      <c r="I709" s="75"/>
    </row>
    <row r="710" spans="1:29" ht="33" customHeight="1">
      <c r="A710" s="313" t="s">
        <v>451</v>
      </c>
      <c r="B710" s="313"/>
      <c r="C710" s="313"/>
      <c r="D710" s="313"/>
      <c r="E710" s="313"/>
      <c r="F710" s="313"/>
      <c r="G710" s="313"/>
      <c r="H710" s="80"/>
      <c r="I710" s="80"/>
    </row>
    <row r="711" spans="1:29" ht="18.75" customHeight="1">
      <c r="A711" s="300" t="s">
        <v>1709</v>
      </c>
      <c r="B711" s="300" t="s">
        <v>452</v>
      </c>
      <c r="C711" s="300"/>
      <c r="D711" s="300" t="s">
        <v>454</v>
      </c>
      <c r="E711" s="300"/>
      <c r="F711" s="300" t="s">
        <v>456</v>
      </c>
      <c r="G711" s="300"/>
      <c r="AA711" s="4"/>
      <c r="AC711" s="8"/>
    </row>
    <row r="712" spans="1:29">
      <c r="A712" s="300"/>
      <c r="B712" s="398" t="s">
        <v>453</v>
      </c>
      <c r="C712" s="398"/>
      <c r="D712" s="398" t="s">
        <v>455</v>
      </c>
      <c r="E712" s="398"/>
      <c r="F712" s="398" t="s">
        <v>457</v>
      </c>
      <c r="G712" s="398"/>
      <c r="AA712" s="4"/>
      <c r="AC712" s="8"/>
    </row>
    <row r="713" spans="1:29" ht="18.75">
      <c r="A713" s="300"/>
      <c r="B713" s="81" t="s">
        <v>458</v>
      </c>
      <c r="C713" s="81" t="s">
        <v>460</v>
      </c>
      <c r="D713" s="81" t="s">
        <v>458</v>
      </c>
      <c r="E713" s="81" t="s">
        <v>460</v>
      </c>
      <c r="F713" s="81" t="s">
        <v>458</v>
      </c>
      <c r="G713" s="81" t="s">
        <v>460</v>
      </c>
      <c r="AA713" s="4"/>
      <c r="AC713" s="8"/>
    </row>
    <row r="714" spans="1:29">
      <c r="A714" s="300"/>
      <c r="B714" s="88" t="s">
        <v>459</v>
      </c>
      <c r="C714" s="88" t="s">
        <v>461</v>
      </c>
      <c r="D714" s="88" t="s">
        <v>459</v>
      </c>
      <c r="E714" s="88" t="s">
        <v>461</v>
      </c>
      <c r="F714" s="88" t="s">
        <v>459</v>
      </c>
      <c r="G714" s="88" t="s">
        <v>461</v>
      </c>
      <c r="AA714" s="4"/>
      <c r="AC714" s="8"/>
    </row>
    <row r="715" spans="1:29" ht="34.15" customHeight="1">
      <c r="A715" s="81">
        <v>2024</v>
      </c>
      <c r="B715" s="96">
        <v>27562</v>
      </c>
      <c r="C715" s="96">
        <v>12967</v>
      </c>
      <c r="D715" s="96">
        <v>6158</v>
      </c>
      <c r="E715" s="96">
        <v>2207</v>
      </c>
      <c r="F715" s="96">
        <v>10811</v>
      </c>
      <c r="G715" s="96">
        <v>4006</v>
      </c>
      <c r="AA715" s="4"/>
      <c r="AC715" s="8"/>
    </row>
    <row r="716" spans="1:29">
      <c r="A716" s="29" t="s">
        <v>331</v>
      </c>
      <c r="D716"/>
      <c r="G716" s="61" t="s">
        <v>462</v>
      </c>
    </row>
    <row r="717" spans="1:29">
      <c r="C717" s="23"/>
      <c r="D717"/>
      <c r="E717"/>
    </row>
    <row r="718" spans="1:29" ht="21.75">
      <c r="A718" s="256" t="s">
        <v>1806</v>
      </c>
      <c r="B718" s="256"/>
      <c r="C718" s="256"/>
      <c r="D718" s="256"/>
      <c r="E718" s="256"/>
      <c r="F718" s="256"/>
      <c r="G718" s="256"/>
      <c r="H718" s="256"/>
      <c r="I718" s="256"/>
      <c r="J718" s="256"/>
    </row>
    <row r="719" spans="1:29" ht="21.75">
      <c r="A719" s="370" t="s">
        <v>1564</v>
      </c>
      <c r="B719" s="370"/>
      <c r="C719" s="370"/>
      <c r="D719" s="370"/>
      <c r="E719" s="370"/>
      <c r="F719" s="370"/>
      <c r="G719" s="370"/>
      <c r="H719" s="370"/>
      <c r="I719" s="370"/>
      <c r="J719" s="370"/>
    </row>
    <row r="720" spans="1:29">
      <c r="A720" s="394" t="s">
        <v>1565</v>
      </c>
      <c r="B720" s="394"/>
      <c r="C720" s="394"/>
      <c r="D720" s="394"/>
      <c r="E720" s="394"/>
      <c r="F720" s="394"/>
      <c r="G720" s="394"/>
      <c r="H720" s="394"/>
      <c r="I720" s="394"/>
      <c r="J720" s="394"/>
    </row>
    <row r="721" spans="1:11">
      <c r="A721" s="394"/>
      <c r="B721" s="394"/>
      <c r="C721" s="394"/>
      <c r="D721" s="394"/>
      <c r="E721" s="394"/>
      <c r="F721" s="394"/>
      <c r="G721" s="394"/>
      <c r="H721" s="394"/>
      <c r="I721" s="394"/>
      <c r="J721" s="394"/>
    </row>
    <row r="722" spans="1:11" ht="18.75" customHeight="1">
      <c r="A722" s="241" t="s">
        <v>23</v>
      </c>
      <c r="B722" s="299" t="s">
        <v>454</v>
      </c>
      <c r="C722" s="299"/>
      <c r="D722" s="299"/>
      <c r="E722" s="285" t="s">
        <v>452</v>
      </c>
      <c r="F722" s="286"/>
      <c r="G722" s="241" t="s">
        <v>1909</v>
      </c>
      <c r="H722" s="300" t="s">
        <v>1907</v>
      </c>
      <c r="I722" s="300"/>
      <c r="J722" s="283" t="s">
        <v>456</v>
      </c>
    </row>
    <row r="723" spans="1:11" ht="14.45" customHeight="1">
      <c r="A723" s="243"/>
      <c r="B723" s="296" t="s">
        <v>455</v>
      </c>
      <c r="C723" s="296"/>
      <c r="D723" s="296"/>
      <c r="E723" s="287" t="s">
        <v>463</v>
      </c>
      <c r="F723" s="288"/>
      <c r="G723" s="243"/>
      <c r="H723" s="296" t="s">
        <v>1908</v>
      </c>
      <c r="I723" s="296"/>
      <c r="J723" s="284"/>
    </row>
    <row r="724" spans="1:11" ht="18.75">
      <c r="A724" s="251" t="s">
        <v>24</v>
      </c>
      <c r="B724" s="81" t="s">
        <v>465</v>
      </c>
      <c r="C724" s="81" t="s">
        <v>467</v>
      </c>
      <c r="D724" s="81" t="s">
        <v>469</v>
      </c>
      <c r="E724" s="81" t="s">
        <v>471</v>
      </c>
      <c r="F724" s="81" t="s">
        <v>473</v>
      </c>
      <c r="G724" s="251" t="s">
        <v>1910</v>
      </c>
      <c r="H724" s="81" t="s">
        <v>474</v>
      </c>
      <c r="I724" s="81" t="s">
        <v>476</v>
      </c>
      <c r="J724" s="251" t="s">
        <v>464</v>
      </c>
    </row>
    <row r="725" spans="1:11">
      <c r="A725" s="252"/>
      <c r="B725" s="88" t="s">
        <v>466</v>
      </c>
      <c r="C725" s="88" t="s">
        <v>468</v>
      </c>
      <c r="D725" s="88" t="s">
        <v>470</v>
      </c>
      <c r="E725" s="88" t="s">
        <v>472</v>
      </c>
      <c r="F725" s="88" t="s">
        <v>1906</v>
      </c>
      <c r="G725" s="252"/>
      <c r="H725" s="88" t="s">
        <v>475</v>
      </c>
      <c r="I725" s="88" t="s">
        <v>477</v>
      </c>
      <c r="J725" s="252"/>
    </row>
    <row r="726" spans="1:11" ht="18.75">
      <c r="A726" s="81">
        <v>2020</v>
      </c>
      <c r="B726" s="95">
        <v>373</v>
      </c>
      <c r="C726" s="96">
        <v>12306</v>
      </c>
      <c r="D726" s="96">
        <v>1473</v>
      </c>
      <c r="E726" s="96">
        <v>13211</v>
      </c>
      <c r="F726" s="96">
        <v>6670</v>
      </c>
      <c r="G726" s="96">
        <v>1673</v>
      </c>
      <c r="H726" s="96">
        <v>2236</v>
      </c>
      <c r="I726" s="96">
        <v>6000</v>
      </c>
      <c r="J726" s="96">
        <v>74934</v>
      </c>
    </row>
    <row r="727" spans="1:11" ht="18.75">
      <c r="A727" s="81">
        <v>2021</v>
      </c>
      <c r="B727" s="96">
        <v>1427</v>
      </c>
      <c r="C727" s="96">
        <v>583</v>
      </c>
      <c r="D727" s="96">
        <v>1240</v>
      </c>
      <c r="E727" s="96">
        <v>48900</v>
      </c>
      <c r="F727" s="96">
        <v>15941</v>
      </c>
      <c r="G727" s="96">
        <v>1509</v>
      </c>
      <c r="H727" s="95">
        <v>0</v>
      </c>
      <c r="I727" s="95">
        <v>0</v>
      </c>
      <c r="J727" s="96">
        <v>7438</v>
      </c>
    </row>
    <row r="728" spans="1:11" ht="18.75">
      <c r="A728" s="81">
        <v>2022</v>
      </c>
      <c r="B728" s="96">
        <v>2292</v>
      </c>
      <c r="C728" s="96">
        <v>1772</v>
      </c>
      <c r="D728" s="96">
        <v>1136</v>
      </c>
      <c r="E728" s="96">
        <v>18964</v>
      </c>
      <c r="F728" s="96">
        <v>7000</v>
      </c>
      <c r="G728" s="96">
        <v>2910</v>
      </c>
      <c r="H728" s="95">
        <v>0</v>
      </c>
      <c r="I728" s="96">
        <v>6568</v>
      </c>
      <c r="J728" s="96">
        <v>21204</v>
      </c>
    </row>
    <row r="729" spans="1:11" ht="18.75">
      <c r="A729" s="81">
        <v>2023</v>
      </c>
      <c r="B729" s="96">
        <v>1619</v>
      </c>
      <c r="C729" s="96">
        <v>4300</v>
      </c>
      <c r="D729" s="96">
        <v>2101</v>
      </c>
      <c r="E729" s="96">
        <v>22985</v>
      </c>
      <c r="F729" s="96">
        <v>2000</v>
      </c>
      <c r="G729" s="96">
        <v>2188</v>
      </c>
      <c r="H729" s="142" t="s">
        <v>1550</v>
      </c>
      <c r="I729" s="142" t="s">
        <v>1550</v>
      </c>
      <c r="J729" s="96">
        <v>4410</v>
      </c>
    </row>
    <row r="730" spans="1:11" ht="18.75">
      <c r="A730" s="81">
        <v>2024</v>
      </c>
      <c r="B730" s="142" t="s">
        <v>1551</v>
      </c>
      <c r="C730" s="142" t="s">
        <v>1552</v>
      </c>
      <c r="D730" s="142" t="s">
        <v>1553</v>
      </c>
      <c r="E730" s="142" t="s">
        <v>1554</v>
      </c>
      <c r="F730" s="142" t="s">
        <v>1555</v>
      </c>
      <c r="G730" s="142" t="s">
        <v>1556</v>
      </c>
      <c r="H730" s="142" t="s">
        <v>1550</v>
      </c>
      <c r="I730" s="142" t="s">
        <v>1550</v>
      </c>
      <c r="J730" s="95" t="s">
        <v>1557</v>
      </c>
    </row>
    <row r="731" spans="1:11">
      <c r="A731" s="19" t="s">
        <v>331</v>
      </c>
      <c r="C731"/>
      <c r="E731"/>
      <c r="F731"/>
      <c r="G731"/>
      <c r="I731"/>
      <c r="J731" s="61" t="s">
        <v>478</v>
      </c>
    </row>
    <row r="732" spans="1:11">
      <c r="A732" s="69" t="s">
        <v>1558</v>
      </c>
      <c r="B732" s="69"/>
      <c r="C732" s="69"/>
      <c r="D732" s="69"/>
      <c r="E732" s="69"/>
      <c r="F732" s="69"/>
      <c r="G732" s="69"/>
      <c r="H732" s="69"/>
      <c r="I732" s="69"/>
      <c r="J732" s="16" t="s">
        <v>1559</v>
      </c>
    </row>
    <row r="733" spans="1:11">
      <c r="A733" s="298" t="s">
        <v>1560</v>
      </c>
      <c r="B733" s="298"/>
      <c r="C733" s="201"/>
      <c r="D733" s="201"/>
      <c r="E733" s="201"/>
      <c r="F733" s="201"/>
      <c r="G733" s="201"/>
      <c r="H733" s="201"/>
      <c r="I733" s="201"/>
      <c r="J733" s="16" t="s">
        <v>1561</v>
      </c>
      <c r="K733" s="61"/>
    </row>
    <row r="734" spans="1:11">
      <c r="A734" s="29" t="s">
        <v>1562</v>
      </c>
      <c r="B734" s="69"/>
      <c r="C734" s="69"/>
      <c r="D734" s="69"/>
      <c r="E734" s="69"/>
      <c r="F734" s="69"/>
      <c r="G734" s="69"/>
      <c r="H734" s="69"/>
      <c r="I734" s="69"/>
      <c r="J734" s="16" t="s">
        <v>1563</v>
      </c>
    </row>
    <row r="735" spans="1:11">
      <c r="B735" s="201"/>
      <c r="C735" s="201"/>
      <c r="D735" s="201"/>
      <c r="E735" s="201"/>
      <c r="F735" s="201"/>
      <c r="G735" s="201"/>
      <c r="H735" s="201"/>
      <c r="I735" s="201"/>
    </row>
    <row r="737" spans="1:7" ht="18" customHeight="1">
      <c r="A737" s="256" t="s">
        <v>1911</v>
      </c>
      <c r="B737" s="256"/>
      <c r="C737" s="198"/>
      <c r="D737" s="198"/>
      <c r="E737" s="198"/>
      <c r="F737" s="198"/>
    </row>
    <row r="738" spans="1:7" ht="18" customHeight="1">
      <c r="A738" s="256" t="s">
        <v>1912</v>
      </c>
      <c r="B738" s="256"/>
      <c r="C738" s="183"/>
      <c r="D738" s="183"/>
      <c r="E738" s="183"/>
    </row>
    <row r="739" spans="1:7" ht="18" customHeight="1">
      <c r="A739" s="394" t="s">
        <v>1567</v>
      </c>
      <c r="B739" s="394"/>
      <c r="C739" s="202"/>
      <c r="D739" s="202"/>
      <c r="E739" s="202"/>
      <c r="F739" s="202"/>
      <c r="G739" s="202"/>
    </row>
    <row r="740" spans="1:7" ht="16.5">
      <c r="A740" s="222" t="s">
        <v>1893</v>
      </c>
      <c r="B740" s="14" t="s">
        <v>481</v>
      </c>
      <c r="C740" s="14"/>
      <c r="D740" s="14"/>
      <c r="E740" s="14"/>
      <c r="F740" s="14"/>
    </row>
    <row r="741" spans="1:7" ht="37.5" customHeight="1">
      <c r="A741" s="241" t="s">
        <v>1709</v>
      </c>
      <c r="B741" s="82" t="s">
        <v>479</v>
      </c>
    </row>
    <row r="742" spans="1:7">
      <c r="A742" s="243"/>
      <c r="B742" s="88" t="s">
        <v>480</v>
      </c>
    </row>
    <row r="743" spans="1:7" ht="18.75">
      <c r="A743" s="81">
        <v>2020</v>
      </c>
      <c r="B743" s="96">
        <v>2046294</v>
      </c>
    </row>
    <row r="744" spans="1:7" ht="18.75">
      <c r="A744" s="81">
        <v>2021</v>
      </c>
      <c r="B744" s="96">
        <v>2181187</v>
      </c>
    </row>
    <row r="745" spans="1:7" ht="18.75">
      <c r="A745" s="81">
        <v>2022</v>
      </c>
      <c r="B745" s="96">
        <v>2213728</v>
      </c>
    </row>
    <row r="746" spans="1:7" ht="18.75">
      <c r="A746" s="81">
        <v>2023</v>
      </c>
      <c r="B746" s="96">
        <v>2265285</v>
      </c>
    </row>
    <row r="747" spans="1:7" ht="18.75">
      <c r="A747" s="81">
        <v>2024</v>
      </c>
      <c r="B747" s="96">
        <v>2349480</v>
      </c>
    </row>
    <row r="748" spans="1:7">
      <c r="A748" s="29" t="s">
        <v>331</v>
      </c>
      <c r="B748" s="61" t="s">
        <v>478</v>
      </c>
    </row>
    <row r="749" spans="1:7">
      <c r="A749" s="11"/>
      <c r="C749"/>
    </row>
    <row r="750" spans="1:7">
      <c r="A750" s="29" t="s">
        <v>482</v>
      </c>
      <c r="B750"/>
      <c r="C750"/>
    </row>
    <row r="751" spans="1:7" ht="16.149999999999999" customHeight="1">
      <c r="A751" s="293" t="s">
        <v>483</v>
      </c>
      <c r="B751" s="293"/>
    </row>
    <row r="753" spans="1:29" ht="21.75">
      <c r="A753" s="256" t="s">
        <v>1913</v>
      </c>
      <c r="B753" s="256"/>
      <c r="C753" s="256"/>
      <c r="D753" s="79"/>
      <c r="E753" s="79"/>
      <c r="F753" s="79"/>
    </row>
    <row r="754" spans="1:29" ht="21.75">
      <c r="A754" s="256" t="s">
        <v>1566</v>
      </c>
      <c r="B754" s="256"/>
      <c r="C754" s="256"/>
      <c r="D754" s="76"/>
      <c r="E754" s="76"/>
      <c r="F754" s="76"/>
    </row>
    <row r="755" spans="1:29" ht="30.75" customHeight="1">
      <c r="A755" s="292" t="s">
        <v>1568</v>
      </c>
      <c r="B755" s="292"/>
      <c r="C755" s="292"/>
      <c r="D755" s="202"/>
      <c r="E755" s="202"/>
      <c r="F755" s="202"/>
    </row>
    <row r="756" spans="1:29" ht="18.75">
      <c r="A756" s="81" t="s">
        <v>23</v>
      </c>
      <c r="B756" s="81" t="s">
        <v>484</v>
      </c>
      <c r="C756" s="81" t="s">
        <v>486</v>
      </c>
      <c r="AB756" s="4"/>
      <c r="AC756" s="8"/>
    </row>
    <row r="757" spans="1:29" ht="25.5">
      <c r="A757" s="88" t="s">
        <v>24</v>
      </c>
      <c r="B757" s="88" t="s">
        <v>485</v>
      </c>
      <c r="C757" s="88" t="s">
        <v>487</v>
      </c>
      <c r="AB757" s="4"/>
      <c r="AC757" s="8"/>
    </row>
    <row r="758" spans="1:29" ht="18.75">
      <c r="A758" s="81">
        <v>2020</v>
      </c>
      <c r="B758" s="96">
        <v>118876</v>
      </c>
      <c r="C758" s="96">
        <v>8718000</v>
      </c>
      <c r="AB758" s="4"/>
      <c r="AC758" s="8"/>
    </row>
    <row r="759" spans="1:29" ht="18.75">
      <c r="A759" s="81">
        <v>2021</v>
      </c>
      <c r="B759" s="96">
        <v>77038</v>
      </c>
      <c r="C759" s="96">
        <v>12427593</v>
      </c>
      <c r="AB759" s="4"/>
      <c r="AC759" s="8"/>
    </row>
    <row r="760" spans="1:29" ht="18.75">
      <c r="A760" s="81">
        <v>2022</v>
      </c>
      <c r="B760" s="96">
        <v>61846</v>
      </c>
      <c r="C760" s="96">
        <v>11735000</v>
      </c>
      <c r="AB760" s="4"/>
      <c r="AC760" s="8"/>
    </row>
    <row r="761" spans="1:29" ht="18.75">
      <c r="A761" s="81">
        <v>2023</v>
      </c>
      <c r="B761" s="96">
        <v>39603</v>
      </c>
      <c r="C761" s="96">
        <v>11163747</v>
      </c>
      <c r="AB761" s="4"/>
      <c r="AC761" s="8"/>
    </row>
    <row r="762" spans="1:29" ht="18.75">
      <c r="A762" s="81">
        <v>2024</v>
      </c>
      <c r="B762" s="96">
        <v>47034</v>
      </c>
      <c r="C762" s="96">
        <v>9354000</v>
      </c>
      <c r="AB762" s="4"/>
      <c r="AC762" s="8"/>
    </row>
    <row r="763" spans="1:29">
      <c r="A763" s="29" t="s">
        <v>331</v>
      </c>
      <c r="B763"/>
      <c r="C763" s="61" t="s">
        <v>478</v>
      </c>
    </row>
    <row r="765" spans="1:29" ht="21.75">
      <c r="A765" s="256" t="s">
        <v>1914</v>
      </c>
      <c r="B765" s="256"/>
      <c r="C765" s="256"/>
      <c r="D765" s="256"/>
      <c r="E765" s="256"/>
      <c r="F765" s="256"/>
    </row>
    <row r="766" spans="1:29" ht="21.75">
      <c r="A766" s="256" t="s">
        <v>1569</v>
      </c>
      <c r="B766" s="256"/>
      <c r="C766" s="256"/>
      <c r="D766" s="256"/>
      <c r="E766" s="256"/>
      <c r="F766" s="256"/>
    </row>
    <row r="767" spans="1:29" ht="27.75" customHeight="1">
      <c r="A767" s="292" t="s">
        <v>1570</v>
      </c>
      <c r="B767" s="292"/>
      <c r="C767" s="292"/>
      <c r="D767" s="292"/>
      <c r="E767" s="292"/>
      <c r="F767" s="292"/>
    </row>
    <row r="768" spans="1:29" ht="18.75">
      <c r="A768" s="260" t="s">
        <v>23</v>
      </c>
      <c r="B768" s="244" t="s">
        <v>488</v>
      </c>
      <c r="C768" s="244"/>
      <c r="D768" s="244"/>
      <c r="E768" s="244"/>
      <c r="F768" s="263" t="s">
        <v>25</v>
      </c>
    </row>
    <row r="769" spans="1:9" ht="14.45" customHeight="1">
      <c r="A769" s="262"/>
      <c r="B769" s="399" t="s">
        <v>489</v>
      </c>
      <c r="C769" s="400"/>
      <c r="D769" s="400"/>
      <c r="E769" s="401"/>
      <c r="F769" s="289"/>
    </row>
    <row r="770" spans="1:9" ht="18.75">
      <c r="A770" s="290" t="s">
        <v>24</v>
      </c>
      <c r="B770" s="109" t="s">
        <v>490</v>
      </c>
      <c r="C770" s="109" t="s">
        <v>492</v>
      </c>
      <c r="D770" s="109" t="s">
        <v>494</v>
      </c>
      <c r="E770" s="109" t="s">
        <v>496</v>
      </c>
      <c r="F770" s="265" t="s">
        <v>26</v>
      </c>
    </row>
    <row r="771" spans="1:9">
      <c r="A771" s="291"/>
      <c r="B771" s="110" t="s">
        <v>491</v>
      </c>
      <c r="C771" s="110" t="s">
        <v>493</v>
      </c>
      <c r="D771" s="110" t="s">
        <v>495</v>
      </c>
      <c r="E771" s="110" t="s">
        <v>497</v>
      </c>
      <c r="F771" s="267"/>
    </row>
    <row r="772" spans="1:9" ht="18.75">
      <c r="A772" s="81">
        <v>2020</v>
      </c>
      <c r="B772" s="137">
        <v>20383</v>
      </c>
      <c r="C772" s="137">
        <v>33244</v>
      </c>
      <c r="D772" s="137">
        <v>2051</v>
      </c>
      <c r="E772" s="111">
        <v>816</v>
      </c>
      <c r="F772" s="149">
        <f>SUM(B772:E772)</f>
        <v>56494</v>
      </c>
    </row>
    <row r="773" spans="1:9" ht="18.75">
      <c r="A773" s="81">
        <v>2021</v>
      </c>
      <c r="B773" s="137">
        <v>18701</v>
      </c>
      <c r="C773" s="137">
        <v>38230</v>
      </c>
      <c r="D773" s="137">
        <v>1999</v>
      </c>
      <c r="E773" s="137">
        <v>3569</v>
      </c>
      <c r="F773" s="149">
        <f>SUM(B773:E773)</f>
        <v>62499</v>
      </c>
    </row>
    <row r="774" spans="1:9" ht="18.75">
      <c r="A774" s="81">
        <v>2022</v>
      </c>
      <c r="B774" s="137">
        <v>18658</v>
      </c>
      <c r="C774" s="137">
        <v>38613</v>
      </c>
      <c r="D774" s="137">
        <v>1995</v>
      </c>
      <c r="E774" s="137">
        <v>3572</v>
      </c>
      <c r="F774" s="149">
        <f>SUM(B774:E774)</f>
        <v>62838</v>
      </c>
    </row>
    <row r="775" spans="1:9" ht="18.75">
      <c r="A775" s="81">
        <v>2023</v>
      </c>
      <c r="B775" s="137">
        <v>18826</v>
      </c>
      <c r="C775" s="137">
        <v>39482</v>
      </c>
      <c r="D775" s="137">
        <v>1831</v>
      </c>
      <c r="E775" s="137">
        <v>3449</v>
      </c>
      <c r="F775" s="149">
        <f>SUM(B775:E775)</f>
        <v>63588</v>
      </c>
    </row>
    <row r="776" spans="1:9">
      <c r="A776" s="29" t="s">
        <v>1571</v>
      </c>
      <c r="F776" s="41" t="s">
        <v>1572</v>
      </c>
    </row>
    <row r="777" spans="1:9">
      <c r="A777" s="29" t="s">
        <v>498</v>
      </c>
      <c r="B777" s="44"/>
      <c r="F777" s="41" t="s">
        <v>499</v>
      </c>
    </row>
    <row r="778" spans="1:9">
      <c r="B778" s="44"/>
    </row>
    <row r="779" spans="1:9" ht="21.75">
      <c r="A779" s="256" t="s">
        <v>1804</v>
      </c>
      <c r="B779" s="256"/>
      <c r="C779" s="256"/>
      <c r="D779" s="256"/>
      <c r="E779" s="256"/>
      <c r="F779" s="256"/>
      <c r="G779" s="256"/>
      <c r="H779" s="256"/>
      <c r="I779" s="256"/>
    </row>
    <row r="780" spans="1:9" ht="21.75">
      <c r="A780" s="256" t="s">
        <v>1574</v>
      </c>
      <c r="B780" s="256"/>
      <c r="C780" s="256"/>
      <c r="D780" s="256"/>
      <c r="E780" s="256"/>
      <c r="F780" s="256"/>
      <c r="G780" s="256"/>
      <c r="H780" s="256"/>
      <c r="I780" s="256"/>
    </row>
    <row r="781" spans="1:9">
      <c r="A781" s="308" t="s">
        <v>1573</v>
      </c>
      <c r="B781" s="308"/>
      <c r="C781" s="308"/>
      <c r="D781" s="308"/>
      <c r="E781" s="308"/>
      <c r="F781" s="308"/>
      <c r="G781" s="308"/>
      <c r="H781" s="308"/>
      <c r="I781" s="308"/>
    </row>
    <row r="782" spans="1:9" ht="18.75" customHeight="1">
      <c r="A782" s="260" t="s">
        <v>23</v>
      </c>
      <c r="B782" s="300" t="s">
        <v>31</v>
      </c>
      <c r="C782" s="300"/>
      <c r="D782" s="300"/>
      <c r="E782" s="244" t="s">
        <v>33</v>
      </c>
      <c r="F782" s="244"/>
      <c r="G782" s="244"/>
      <c r="H782" s="244"/>
      <c r="I782" s="263" t="s">
        <v>39</v>
      </c>
    </row>
    <row r="783" spans="1:9" ht="14.45" customHeight="1">
      <c r="A783" s="261"/>
      <c r="B783" s="296" t="s">
        <v>32</v>
      </c>
      <c r="C783" s="296"/>
      <c r="D783" s="296"/>
      <c r="E783" s="295" t="s">
        <v>34</v>
      </c>
      <c r="F783" s="295"/>
      <c r="G783" s="295"/>
      <c r="H783" s="295"/>
      <c r="I783" s="264"/>
    </row>
    <row r="784" spans="1:9" ht="18.75" customHeight="1">
      <c r="A784" s="262"/>
      <c r="B784" s="241" t="s">
        <v>500</v>
      </c>
      <c r="C784" s="241" t="s">
        <v>501</v>
      </c>
      <c r="D784" s="241" t="s">
        <v>25</v>
      </c>
      <c r="E784" s="241" t="s">
        <v>1916</v>
      </c>
      <c r="F784" s="300" t="s">
        <v>501</v>
      </c>
      <c r="G784" s="300"/>
      <c r="H784" s="241" t="s">
        <v>25</v>
      </c>
      <c r="I784" s="289"/>
    </row>
    <row r="785" spans="1:9" ht="18" customHeight="1">
      <c r="A785" s="241" t="s">
        <v>24</v>
      </c>
      <c r="B785" s="243"/>
      <c r="C785" s="243"/>
      <c r="D785" s="243"/>
      <c r="E785" s="242"/>
      <c r="F785" s="296" t="s">
        <v>502</v>
      </c>
      <c r="G785" s="296"/>
      <c r="H785" s="243"/>
      <c r="I785" s="265" t="s">
        <v>91</v>
      </c>
    </row>
    <row r="786" spans="1:9" ht="18" customHeight="1">
      <c r="A786" s="242"/>
      <c r="B786" s="251" t="s">
        <v>503</v>
      </c>
      <c r="C786" s="251" t="s">
        <v>502</v>
      </c>
      <c r="D786" s="251" t="s">
        <v>26</v>
      </c>
      <c r="E786" s="242"/>
      <c r="F786" s="241" t="s">
        <v>1915</v>
      </c>
      <c r="G786" s="300" t="s">
        <v>504</v>
      </c>
      <c r="H786" s="251" t="s">
        <v>26</v>
      </c>
      <c r="I786" s="266"/>
    </row>
    <row r="787" spans="1:9" ht="14.45" customHeight="1">
      <c r="A787" s="243"/>
      <c r="B787" s="252"/>
      <c r="C787" s="252"/>
      <c r="D787" s="252"/>
      <c r="E787" s="243"/>
      <c r="F787" s="243"/>
      <c r="G787" s="300"/>
      <c r="H787" s="252"/>
      <c r="I787" s="267"/>
    </row>
    <row r="788" spans="1:9" ht="18.75">
      <c r="A788" s="81">
        <v>2020</v>
      </c>
      <c r="B788" s="123">
        <v>2327</v>
      </c>
      <c r="C788" s="147">
        <v>997</v>
      </c>
      <c r="D788" s="149">
        <f>SUM(B788:C788)</f>
        <v>3324</v>
      </c>
      <c r="E788" s="123">
        <v>5386</v>
      </c>
      <c r="F788" s="123">
        <v>19747</v>
      </c>
      <c r="G788" s="123">
        <v>4787</v>
      </c>
      <c r="H788" s="149">
        <f>SUM(E788:G788)</f>
        <v>29920</v>
      </c>
      <c r="I788" s="149">
        <f>SUM(H788,D788)</f>
        <v>33244</v>
      </c>
    </row>
    <row r="789" spans="1:9" ht="18.75">
      <c r="A789" s="81">
        <v>2021</v>
      </c>
      <c r="B789" s="223">
        <v>2678</v>
      </c>
      <c r="C789" s="223">
        <v>1146</v>
      </c>
      <c r="D789" s="149">
        <f>SUM(B789:C789)</f>
        <v>3824</v>
      </c>
      <c r="E789" s="223">
        <v>6195</v>
      </c>
      <c r="F789" s="223">
        <v>22707</v>
      </c>
      <c r="G789" s="223">
        <v>5504</v>
      </c>
      <c r="H789" s="149">
        <f>SUM(E789:G789)</f>
        <v>34406</v>
      </c>
      <c r="I789" s="149">
        <f>SUM(H789,D789)</f>
        <v>38230</v>
      </c>
    </row>
    <row r="790" spans="1:9" ht="18.75">
      <c r="A790" s="81">
        <v>2022</v>
      </c>
      <c r="B790" s="123">
        <v>2706</v>
      </c>
      <c r="C790" s="123">
        <v>1157</v>
      </c>
      <c r="D790" s="149">
        <f>SUM(B790:C790)</f>
        <v>3863</v>
      </c>
      <c r="E790" s="123">
        <v>6257</v>
      </c>
      <c r="F790" s="123">
        <v>22934</v>
      </c>
      <c r="G790" s="123">
        <v>5559</v>
      </c>
      <c r="H790" s="149">
        <f>SUM(E790:G790)</f>
        <v>34750</v>
      </c>
      <c r="I790" s="149">
        <f>SUM(H790,D790)</f>
        <v>38613</v>
      </c>
    </row>
    <row r="791" spans="1:9" ht="18.75">
      <c r="A791" s="81">
        <v>2023</v>
      </c>
      <c r="B791" s="123">
        <v>2767</v>
      </c>
      <c r="C791" s="123">
        <v>1183</v>
      </c>
      <c r="D791" s="149">
        <f>SUM(B791:C791)</f>
        <v>3950</v>
      </c>
      <c r="E791" s="123">
        <v>6398</v>
      </c>
      <c r="F791" s="123">
        <v>23450</v>
      </c>
      <c r="G791" s="123">
        <v>5684</v>
      </c>
      <c r="H791" s="149">
        <f>SUM(E791:G791)</f>
        <v>35532</v>
      </c>
      <c r="I791" s="149">
        <f>SUM(H791,D791)</f>
        <v>39482</v>
      </c>
    </row>
    <row r="792" spans="1:9">
      <c r="A792" s="29" t="s">
        <v>1577</v>
      </c>
      <c r="I792" s="41" t="s">
        <v>518</v>
      </c>
    </row>
    <row r="795" spans="1:9">
      <c r="A795" s="43"/>
    </row>
    <row r="796" spans="1:9" ht="21.75">
      <c r="A796" s="256" t="s">
        <v>1805</v>
      </c>
      <c r="B796" s="256"/>
      <c r="C796" s="256"/>
      <c r="D796" s="256"/>
      <c r="E796" s="256"/>
      <c r="F796" s="256"/>
      <c r="G796" s="256"/>
      <c r="H796" s="256"/>
      <c r="I796" s="256"/>
    </row>
    <row r="797" spans="1:9" ht="21.75">
      <c r="A797" s="256" t="s">
        <v>1575</v>
      </c>
      <c r="B797" s="256"/>
      <c r="C797" s="256"/>
      <c r="D797" s="256"/>
      <c r="E797" s="256"/>
      <c r="F797" s="256"/>
      <c r="G797" s="256"/>
      <c r="H797" s="256"/>
      <c r="I797" s="256"/>
    </row>
    <row r="798" spans="1:9">
      <c r="A798" s="308" t="s">
        <v>1576</v>
      </c>
      <c r="B798" s="308"/>
      <c r="C798" s="308"/>
      <c r="D798" s="308"/>
      <c r="E798" s="308"/>
      <c r="F798" s="308"/>
      <c r="G798" s="308"/>
      <c r="H798" s="308"/>
      <c r="I798" s="308"/>
    </row>
    <row r="799" spans="1:9" ht="18.75" customHeight="1">
      <c r="A799" s="260" t="s">
        <v>23</v>
      </c>
      <c r="B799" s="300" t="s">
        <v>31</v>
      </c>
      <c r="C799" s="300"/>
      <c r="D799" s="300"/>
      <c r="E799" s="244" t="s">
        <v>33</v>
      </c>
      <c r="F799" s="244"/>
      <c r="G799" s="244"/>
      <c r="H799" s="244"/>
      <c r="I799" s="263" t="s">
        <v>39</v>
      </c>
    </row>
    <row r="800" spans="1:9">
      <c r="A800" s="261"/>
      <c r="B800" s="296" t="s">
        <v>32</v>
      </c>
      <c r="C800" s="296"/>
      <c r="D800" s="296"/>
      <c r="E800" s="295" t="s">
        <v>34</v>
      </c>
      <c r="F800" s="295"/>
      <c r="G800" s="295"/>
      <c r="H800" s="295"/>
      <c r="I800" s="264"/>
    </row>
    <row r="801" spans="1:9" ht="18.75" customHeight="1">
      <c r="A801" s="241" t="s">
        <v>24</v>
      </c>
      <c r="B801" s="241" t="s">
        <v>505</v>
      </c>
      <c r="C801" s="257" t="s">
        <v>506</v>
      </c>
      <c r="D801" s="241" t="s">
        <v>25</v>
      </c>
      <c r="E801" s="241" t="s">
        <v>1918</v>
      </c>
      <c r="F801" s="300" t="s">
        <v>506</v>
      </c>
      <c r="G801" s="300"/>
      <c r="H801" s="241" t="s">
        <v>25</v>
      </c>
      <c r="I801" s="265" t="s">
        <v>91</v>
      </c>
    </row>
    <row r="802" spans="1:9" ht="14.45" customHeight="1">
      <c r="A802" s="242"/>
      <c r="B802" s="243"/>
      <c r="C802" s="259"/>
      <c r="D802" s="243"/>
      <c r="E802" s="242"/>
      <c r="F802" s="296" t="s">
        <v>507</v>
      </c>
      <c r="G802" s="296"/>
      <c r="H802" s="243"/>
      <c r="I802" s="266"/>
    </row>
    <row r="803" spans="1:9" ht="18" customHeight="1">
      <c r="A803" s="243"/>
      <c r="B803" s="127" t="s">
        <v>1917</v>
      </c>
      <c r="C803" s="127" t="s">
        <v>507</v>
      </c>
      <c r="D803" s="127" t="s">
        <v>26</v>
      </c>
      <c r="E803" s="243"/>
      <c r="F803" s="99" t="s">
        <v>1915</v>
      </c>
      <c r="G803" s="81" t="s">
        <v>504</v>
      </c>
      <c r="H803" s="127" t="s">
        <v>26</v>
      </c>
      <c r="I803" s="267"/>
    </row>
    <row r="804" spans="1:9" ht="18.75">
      <c r="A804" s="81" t="s">
        <v>508</v>
      </c>
      <c r="B804" s="224">
        <v>263</v>
      </c>
      <c r="C804" s="224">
        <v>269</v>
      </c>
      <c r="D804" s="149">
        <f>SUM(B804:C804)</f>
        <v>532</v>
      </c>
      <c r="E804" s="224">
        <v>398</v>
      </c>
      <c r="F804" s="224">
        <v>685</v>
      </c>
      <c r="G804" s="224">
        <v>436</v>
      </c>
      <c r="H804" s="149">
        <f>SUM(E804:G804)</f>
        <v>1519</v>
      </c>
      <c r="I804" s="149">
        <f>SUM(H804,D804)</f>
        <v>2051</v>
      </c>
    </row>
    <row r="805" spans="1:9" ht="18.75">
      <c r="A805" s="81">
        <v>2021</v>
      </c>
      <c r="B805" s="224">
        <v>257</v>
      </c>
      <c r="C805" s="224">
        <v>262</v>
      </c>
      <c r="D805" s="149">
        <f>SUM(B805:C805)</f>
        <v>519</v>
      </c>
      <c r="E805" s="224">
        <v>389</v>
      </c>
      <c r="F805" s="224">
        <v>667</v>
      </c>
      <c r="G805" s="224">
        <v>424</v>
      </c>
      <c r="H805" s="149">
        <f>SUM(E805:G805)</f>
        <v>1480</v>
      </c>
      <c r="I805" s="149">
        <f>SUM(H805,D805)</f>
        <v>1999</v>
      </c>
    </row>
    <row r="806" spans="1:9" ht="18.75">
      <c r="A806" s="81">
        <v>2022</v>
      </c>
      <c r="B806" s="224">
        <v>256</v>
      </c>
      <c r="C806" s="224">
        <v>262</v>
      </c>
      <c r="D806" s="149">
        <f>SUM(B806:C806)</f>
        <v>518</v>
      </c>
      <c r="E806" s="224">
        <v>388</v>
      </c>
      <c r="F806" s="224">
        <v>666</v>
      </c>
      <c r="G806" s="224">
        <v>423</v>
      </c>
      <c r="H806" s="149">
        <f>SUM(E806:G806)</f>
        <v>1477</v>
      </c>
      <c r="I806" s="149">
        <f>SUM(H806,D806)</f>
        <v>1995</v>
      </c>
    </row>
    <row r="807" spans="1:9" ht="18.75">
      <c r="A807" s="81">
        <v>2023</v>
      </c>
      <c r="B807" s="224">
        <v>235</v>
      </c>
      <c r="C807" s="224">
        <v>240</v>
      </c>
      <c r="D807" s="149">
        <f>SUM(B807:C807)</f>
        <v>475</v>
      </c>
      <c r="E807" s="224">
        <v>356</v>
      </c>
      <c r="F807" s="224">
        <v>611</v>
      </c>
      <c r="G807" s="224">
        <v>388</v>
      </c>
      <c r="H807" s="148">
        <f>SUM(E807:G807)</f>
        <v>1355</v>
      </c>
      <c r="I807" s="149">
        <f>SUM(H807,D807)</f>
        <v>1830</v>
      </c>
    </row>
    <row r="808" spans="1:9">
      <c r="A808" s="29" t="s">
        <v>1577</v>
      </c>
      <c r="I808" s="41" t="s">
        <v>518</v>
      </c>
    </row>
    <row r="809" spans="1:9">
      <c r="A809" s="29" t="s">
        <v>509</v>
      </c>
      <c r="I809" s="41" t="s">
        <v>510</v>
      </c>
    </row>
    <row r="810" spans="1:9">
      <c r="A810" s="29" t="s">
        <v>511</v>
      </c>
      <c r="I810" s="41" t="s">
        <v>512</v>
      </c>
    </row>
    <row r="812" spans="1:9" ht="21.75">
      <c r="A812" s="256" t="s">
        <v>1803</v>
      </c>
      <c r="B812" s="256"/>
      <c r="C812" s="256"/>
      <c r="D812" s="256"/>
      <c r="E812" s="256"/>
      <c r="F812" s="256"/>
      <c r="G812" s="256"/>
      <c r="H812" s="256"/>
      <c r="I812" s="256"/>
    </row>
    <row r="813" spans="1:9" ht="21.75">
      <c r="A813" s="256" t="s">
        <v>1580</v>
      </c>
      <c r="B813" s="256"/>
      <c r="C813" s="256"/>
      <c r="D813" s="256"/>
      <c r="E813" s="256"/>
      <c r="F813" s="256"/>
      <c r="G813" s="256"/>
      <c r="H813" s="256"/>
      <c r="I813" s="256"/>
    </row>
    <row r="814" spans="1:9">
      <c r="A814" s="308" t="s">
        <v>1581</v>
      </c>
      <c r="B814" s="308"/>
      <c r="C814" s="308"/>
      <c r="D814" s="308"/>
      <c r="E814" s="308"/>
      <c r="F814" s="308"/>
      <c r="G814" s="308"/>
      <c r="H814" s="308"/>
      <c r="I814" s="308"/>
    </row>
    <row r="815" spans="1:9" ht="18.75" customHeight="1">
      <c r="A815" s="260" t="s">
        <v>23</v>
      </c>
      <c r="B815" s="300" t="s">
        <v>31</v>
      </c>
      <c r="C815" s="300"/>
      <c r="D815" s="300"/>
      <c r="E815" s="244" t="s">
        <v>33</v>
      </c>
      <c r="F815" s="244"/>
      <c r="G815" s="244"/>
      <c r="H815" s="244"/>
      <c r="I815" s="263" t="s">
        <v>39</v>
      </c>
    </row>
    <row r="816" spans="1:9">
      <c r="A816" s="261"/>
      <c r="B816" s="296" t="s">
        <v>32</v>
      </c>
      <c r="C816" s="296"/>
      <c r="D816" s="296"/>
      <c r="E816" s="295" t="s">
        <v>34</v>
      </c>
      <c r="F816" s="295"/>
      <c r="G816" s="295"/>
      <c r="H816" s="295"/>
      <c r="I816" s="264"/>
    </row>
    <row r="817" spans="1:9" ht="18.75" customHeight="1">
      <c r="A817" s="241" t="s">
        <v>24</v>
      </c>
      <c r="B817" s="241" t="s">
        <v>513</v>
      </c>
      <c r="C817" s="257" t="s">
        <v>514</v>
      </c>
      <c r="D817" s="241" t="s">
        <v>25</v>
      </c>
      <c r="E817" s="241" t="s">
        <v>1919</v>
      </c>
      <c r="F817" s="276" t="s">
        <v>514</v>
      </c>
      <c r="G817" s="276"/>
      <c r="H817" s="241" t="s">
        <v>25</v>
      </c>
      <c r="I817" s="265" t="s">
        <v>91</v>
      </c>
    </row>
    <row r="818" spans="1:9">
      <c r="A818" s="242"/>
      <c r="B818" s="243"/>
      <c r="C818" s="259"/>
      <c r="D818" s="243"/>
      <c r="E818" s="242"/>
      <c r="F818" s="296" t="s">
        <v>515</v>
      </c>
      <c r="G818" s="296"/>
      <c r="H818" s="243"/>
      <c r="I818" s="266"/>
    </row>
    <row r="819" spans="1:9" ht="18" customHeight="1">
      <c r="A819" s="243"/>
      <c r="B819" s="127" t="s">
        <v>1920</v>
      </c>
      <c r="C819" s="127" t="s">
        <v>515</v>
      </c>
      <c r="D819" s="127" t="s">
        <v>26</v>
      </c>
      <c r="E819" s="243"/>
      <c r="F819" s="99" t="s">
        <v>1915</v>
      </c>
      <c r="G819" s="81" t="s">
        <v>504</v>
      </c>
      <c r="H819" s="127" t="s">
        <v>26</v>
      </c>
      <c r="I819" s="267"/>
    </row>
    <row r="820" spans="1:9" ht="18.75">
      <c r="A820" s="81">
        <v>2020</v>
      </c>
      <c r="B820" s="111">
        <v>87</v>
      </c>
      <c r="C820" s="111">
        <v>66</v>
      </c>
      <c r="D820" s="149">
        <f>SUM(B820:C820)</f>
        <v>153</v>
      </c>
      <c r="E820" s="111">
        <v>147</v>
      </c>
      <c r="F820" s="111">
        <v>316</v>
      </c>
      <c r="G820" s="111">
        <v>200</v>
      </c>
      <c r="H820" s="149">
        <f>SUM(E820:G820)</f>
        <v>663</v>
      </c>
      <c r="I820" s="149">
        <f>SUM(H820,D820)</f>
        <v>816</v>
      </c>
    </row>
    <row r="821" spans="1:9" ht="18.75">
      <c r="A821" s="81">
        <v>2021</v>
      </c>
      <c r="B821" s="224">
        <v>385</v>
      </c>
      <c r="C821" s="224">
        <v>288</v>
      </c>
      <c r="D821" s="149">
        <f>SUM(B821:C821)</f>
        <v>673</v>
      </c>
      <c r="E821" s="224">
        <v>643</v>
      </c>
      <c r="F821" s="225">
        <v>1380</v>
      </c>
      <c r="G821" s="224">
        <v>873</v>
      </c>
      <c r="H821" s="149">
        <f>SUM(E821:G821)</f>
        <v>2896</v>
      </c>
      <c r="I821" s="149">
        <f>SUM(H821,D821)</f>
        <v>3569</v>
      </c>
    </row>
    <row r="822" spans="1:9" ht="18.75">
      <c r="A822" s="81">
        <v>2022</v>
      </c>
      <c r="B822" s="224">
        <v>387</v>
      </c>
      <c r="C822" s="224">
        <v>290</v>
      </c>
      <c r="D822" s="149">
        <f>SUM(B822:C822)</f>
        <v>677</v>
      </c>
      <c r="E822" s="224">
        <v>642</v>
      </c>
      <c r="F822" s="225">
        <v>1380</v>
      </c>
      <c r="G822" s="224">
        <v>873</v>
      </c>
      <c r="H822" s="149">
        <f>SUM(E822:G822)</f>
        <v>2895</v>
      </c>
      <c r="I822" s="149">
        <f>SUM(H822,D822)</f>
        <v>3572</v>
      </c>
    </row>
    <row r="823" spans="1:9" ht="18.75">
      <c r="A823" s="81">
        <v>2023</v>
      </c>
      <c r="B823" s="224">
        <v>374</v>
      </c>
      <c r="C823" s="224">
        <v>280</v>
      </c>
      <c r="D823" s="149">
        <f>SUM(B823:C823)</f>
        <v>654</v>
      </c>
      <c r="E823" s="224">
        <v>620</v>
      </c>
      <c r="F823" s="225">
        <v>1332</v>
      </c>
      <c r="G823" s="224">
        <v>843</v>
      </c>
      <c r="H823" s="149">
        <f>SUM(E823:G823)</f>
        <v>2795</v>
      </c>
      <c r="I823" s="149">
        <f>SUM(H823,D823)</f>
        <v>3449</v>
      </c>
    </row>
    <row r="824" spans="1:9">
      <c r="A824" s="29" t="s">
        <v>1571</v>
      </c>
      <c r="I824" s="14" t="s">
        <v>518</v>
      </c>
    </row>
    <row r="828" spans="1:9" ht="21.75">
      <c r="A828" s="256" t="s">
        <v>516</v>
      </c>
      <c r="B828" s="256"/>
      <c r="C828" s="256"/>
      <c r="D828" s="256"/>
      <c r="E828" s="256"/>
      <c r="F828" s="256"/>
      <c r="G828" s="256"/>
      <c r="H828" s="256"/>
      <c r="I828" s="256"/>
    </row>
    <row r="829" spans="1:9" ht="21.75">
      <c r="A829" s="256" t="s">
        <v>1578</v>
      </c>
      <c r="B829" s="256"/>
      <c r="C829" s="256"/>
      <c r="D829" s="256"/>
      <c r="E829" s="256"/>
      <c r="F829" s="256"/>
      <c r="G829" s="256"/>
      <c r="H829" s="256"/>
      <c r="I829" s="256"/>
    </row>
    <row r="830" spans="1:9">
      <c r="A830" s="308" t="s">
        <v>1579</v>
      </c>
      <c r="B830" s="308"/>
      <c r="C830" s="308"/>
      <c r="D830" s="308"/>
      <c r="E830" s="308"/>
      <c r="F830" s="308"/>
      <c r="G830" s="308"/>
      <c r="H830" s="308"/>
      <c r="I830" s="308"/>
    </row>
    <row r="831" spans="1:9" ht="18.75" customHeight="1">
      <c r="A831" s="260" t="s">
        <v>23</v>
      </c>
      <c r="B831" s="300" t="s">
        <v>31</v>
      </c>
      <c r="C831" s="300"/>
      <c r="D831" s="300"/>
      <c r="E831" s="244" t="s">
        <v>33</v>
      </c>
      <c r="F831" s="244"/>
      <c r="G831" s="244"/>
      <c r="H831" s="244"/>
      <c r="I831" s="263" t="s">
        <v>39</v>
      </c>
    </row>
    <row r="832" spans="1:9" ht="14.45" customHeight="1">
      <c r="A832" s="261"/>
      <c r="B832" s="296" t="s">
        <v>32</v>
      </c>
      <c r="C832" s="296"/>
      <c r="D832" s="296"/>
      <c r="E832" s="295" t="s">
        <v>34</v>
      </c>
      <c r="F832" s="295"/>
      <c r="G832" s="295"/>
      <c r="H832" s="295"/>
      <c r="I832" s="264"/>
    </row>
    <row r="833" spans="1:9" ht="18.75" customHeight="1">
      <c r="A833" s="241" t="s">
        <v>24</v>
      </c>
      <c r="B833" s="241" t="s">
        <v>500</v>
      </c>
      <c r="C833" s="241" t="s">
        <v>501</v>
      </c>
      <c r="D833" s="241" t="s">
        <v>25</v>
      </c>
      <c r="E833" s="241" t="s">
        <v>1921</v>
      </c>
      <c r="F833" s="300" t="s">
        <v>501</v>
      </c>
      <c r="G833" s="300"/>
      <c r="H833" s="241" t="s">
        <v>25</v>
      </c>
      <c r="I833" s="265" t="s">
        <v>91</v>
      </c>
    </row>
    <row r="834" spans="1:9" ht="14.45" customHeight="1">
      <c r="A834" s="242"/>
      <c r="B834" s="243"/>
      <c r="C834" s="243"/>
      <c r="D834" s="243"/>
      <c r="E834" s="242"/>
      <c r="F834" s="296" t="s">
        <v>502</v>
      </c>
      <c r="G834" s="296"/>
      <c r="H834" s="243"/>
      <c r="I834" s="266"/>
    </row>
    <row r="835" spans="1:9" ht="15" customHeight="1">
      <c r="A835" s="243"/>
      <c r="B835" s="88" t="s">
        <v>503</v>
      </c>
      <c r="C835" s="88" t="s">
        <v>502</v>
      </c>
      <c r="D835" s="127" t="s">
        <v>26</v>
      </c>
      <c r="E835" s="243"/>
      <c r="F835" s="99" t="s">
        <v>1915</v>
      </c>
      <c r="G835" s="81" t="s">
        <v>504</v>
      </c>
      <c r="H835" s="127" t="s">
        <v>26</v>
      </c>
      <c r="I835" s="267"/>
    </row>
    <row r="836" spans="1:9" ht="18.75">
      <c r="A836" s="81">
        <v>2020</v>
      </c>
      <c r="B836" s="123">
        <v>2854</v>
      </c>
      <c r="C836" s="123">
        <v>1223</v>
      </c>
      <c r="D836" s="149">
        <f>SUM(B836:C836)</f>
        <v>4077</v>
      </c>
      <c r="E836" s="123">
        <v>3098</v>
      </c>
      <c r="F836" s="123">
        <v>10436</v>
      </c>
      <c r="G836" s="123">
        <v>2772</v>
      </c>
      <c r="H836" s="149">
        <f>SUM(E836:G836)</f>
        <v>16306</v>
      </c>
      <c r="I836" s="149">
        <f>SUM(H836,D836)</f>
        <v>20383</v>
      </c>
    </row>
    <row r="837" spans="1:9" ht="18.75">
      <c r="A837" s="81">
        <v>2021</v>
      </c>
      <c r="B837" s="123">
        <v>2618</v>
      </c>
      <c r="C837" s="123">
        <v>1122</v>
      </c>
      <c r="D837" s="149">
        <f>SUM(B837:C837)</f>
        <v>3740</v>
      </c>
      <c r="E837" s="123">
        <v>2842</v>
      </c>
      <c r="F837" s="123">
        <v>9575</v>
      </c>
      <c r="G837" s="123">
        <v>2544</v>
      </c>
      <c r="H837" s="149">
        <f>SUM(E837:G837)</f>
        <v>14961</v>
      </c>
      <c r="I837" s="149">
        <f>SUM(H837,D837)</f>
        <v>18701</v>
      </c>
    </row>
    <row r="838" spans="1:9" ht="18.75">
      <c r="A838" s="81">
        <v>2022</v>
      </c>
      <c r="B838" s="123">
        <v>2611</v>
      </c>
      <c r="C838" s="123">
        <v>1119</v>
      </c>
      <c r="D838" s="149">
        <f>SUM(B838:C838)</f>
        <v>3730</v>
      </c>
      <c r="E838" s="123">
        <v>2789</v>
      </c>
      <c r="F838" s="123">
        <v>9554</v>
      </c>
      <c r="G838" s="123">
        <v>2585</v>
      </c>
      <c r="H838" s="149">
        <f>SUM(E838:G838)</f>
        <v>14928</v>
      </c>
      <c r="I838" s="149">
        <f>SUM(H838,D838)</f>
        <v>18658</v>
      </c>
    </row>
    <row r="839" spans="1:9" ht="18.75">
      <c r="A839" s="81">
        <v>2023</v>
      </c>
      <c r="B839" s="123">
        <v>2635</v>
      </c>
      <c r="C839" s="123">
        <v>1129</v>
      </c>
      <c r="D839" s="149">
        <f>SUM(B839:C839)</f>
        <v>3764</v>
      </c>
      <c r="E839" s="123">
        <v>2814</v>
      </c>
      <c r="F839" s="123">
        <v>9640</v>
      </c>
      <c r="G839" s="123">
        <v>2608</v>
      </c>
      <c r="H839" s="149">
        <f>SUM(E839:G839)</f>
        <v>15062</v>
      </c>
      <c r="I839" s="149">
        <f>SUM(H839,D839)</f>
        <v>18826</v>
      </c>
    </row>
    <row r="840" spans="1:9">
      <c r="A840" s="29" t="s">
        <v>1577</v>
      </c>
      <c r="I840" s="14" t="s">
        <v>518</v>
      </c>
    </row>
    <row r="843" spans="1:9" ht="21.75">
      <c r="A843" s="256" t="s">
        <v>519</v>
      </c>
      <c r="B843" s="256"/>
      <c r="C843" s="198"/>
      <c r="D843" s="198"/>
      <c r="E843" s="198"/>
    </row>
    <row r="844" spans="1:9" ht="21.75">
      <c r="A844" s="256" t="s">
        <v>520</v>
      </c>
      <c r="B844" s="256"/>
      <c r="C844" s="169"/>
      <c r="D844" s="169"/>
      <c r="E844" s="169"/>
    </row>
    <row r="845" spans="1:9">
      <c r="A845" s="308" t="s">
        <v>521</v>
      </c>
      <c r="B845" s="308"/>
      <c r="C845" s="200"/>
      <c r="D845" s="200"/>
      <c r="E845" s="200"/>
    </row>
    <row r="846" spans="1:9" ht="18.75">
      <c r="A846" s="89" t="s">
        <v>23</v>
      </c>
      <c r="B846" s="81" t="s">
        <v>522</v>
      </c>
    </row>
    <row r="847" spans="1:9">
      <c r="A847" s="130" t="s">
        <v>24</v>
      </c>
      <c r="B847" s="88" t="s">
        <v>523</v>
      </c>
    </row>
    <row r="848" spans="1:9" ht="18.75">
      <c r="A848" s="89">
        <v>2024</v>
      </c>
      <c r="B848" s="96">
        <v>24848</v>
      </c>
    </row>
    <row r="849" spans="1:29">
      <c r="A849" s="29" t="s">
        <v>331</v>
      </c>
      <c r="B849" s="61" t="s">
        <v>478</v>
      </c>
    </row>
    <row r="852" spans="1:29" ht="21.75">
      <c r="A852" s="256" t="s">
        <v>1973</v>
      </c>
      <c r="B852" s="256"/>
      <c r="C852" s="256"/>
      <c r="D852" s="256"/>
      <c r="E852" s="256"/>
      <c r="F852" s="256"/>
      <c r="G852" s="256"/>
      <c r="H852" s="198"/>
      <c r="I852" s="198"/>
    </row>
    <row r="853" spans="1:29" ht="21.75">
      <c r="A853" s="256" t="s">
        <v>1582</v>
      </c>
      <c r="B853" s="256"/>
      <c r="C853" s="256"/>
      <c r="D853" s="256"/>
      <c r="E853" s="256"/>
      <c r="F853" s="256"/>
      <c r="G853" s="256"/>
      <c r="H853" s="76"/>
      <c r="I853" s="76"/>
    </row>
    <row r="854" spans="1:29">
      <c r="A854" s="308" t="s">
        <v>1759</v>
      </c>
      <c r="B854" s="308"/>
      <c r="C854" s="308"/>
      <c r="D854" s="308"/>
      <c r="E854" s="308"/>
      <c r="F854" s="308"/>
      <c r="G854" s="308"/>
      <c r="H854" s="80"/>
      <c r="I854" s="80"/>
    </row>
    <row r="855" spans="1:29" ht="18.75">
      <c r="A855" s="82" t="s">
        <v>364</v>
      </c>
      <c r="B855" s="82">
        <v>2020</v>
      </c>
      <c r="C855" s="82">
        <v>2021</v>
      </c>
      <c r="D855" s="83">
        <v>2022</v>
      </c>
      <c r="E855" s="83">
        <v>2023</v>
      </c>
      <c r="F855" s="83">
        <v>2024</v>
      </c>
      <c r="G855" s="83" t="s">
        <v>365</v>
      </c>
      <c r="AA855" s="4"/>
      <c r="AC855" s="8"/>
    </row>
    <row r="856" spans="1:29" ht="18.75">
      <c r="A856" s="82" t="s">
        <v>524</v>
      </c>
      <c r="B856" s="116">
        <v>6291030</v>
      </c>
      <c r="C856" s="106">
        <v>7948085</v>
      </c>
      <c r="D856" s="106">
        <v>9852180</v>
      </c>
      <c r="E856" s="106">
        <v>11152607</v>
      </c>
      <c r="F856" s="84">
        <v>13131710</v>
      </c>
      <c r="G856" s="83" t="s">
        <v>525</v>
      </c>
      <c r="AA856" s="4"/>
      <c r="AC856" s="8"/>
    </row>
    <row r="857" spans="1:29" ht="25.5">
      <c r="A857" s="82" t="s">
        <v>526</v>
      </c>
      <c r="B857" s="116">
        <v>18873090</v>
      </c>
      <c r="C857" s="106">
        <v>19501409</v>
      </c>
      <c r="D857" s="106">
        <v>19704360</v>
      </c>
      <c r="E857" s="106">
        <v>22305214</v>
      </c>
      <c r="F857" s="116">
        <v>26263418</v>
      </c>
      <c r="G857" s="83" t="s">
        <v>527</v>
      </c>
      <c r="AA857" s="4"/>
      <c r="AC857" s="8"/>
    </row>
    <row r="858" spans="1:29">
      <c r="A858" s="29" t="s">
        <v>528</v>
      </c>
      <c r="G858" s="61" t="s">
        <v>529</v>
      </c>
      <c r="AA858" s="4"/>
      <c r="AC858" s="8"/>
    </row>
    <row r="860" spans="1:29" ht="21.75">
      <c r="A860" s="256" t="s">
        <v>1974</v>
      </c>
      <c r="B860" s="256"/>
      <c r="C860" s="256"/>
      <c r="D860" s="256"/>
      <c r="E860" s="256"/>
      <c r="F860" s="256"/>
      <c r="G860" s="256"/>
      <c r="H860" s="198"/>
      <c r="I860" s="198"/>
    </row>
    <row r="861" spans="1:29" ht="21.75">
      <c r="A861" s="256" t="s">
        <v>1583</v>
      </c>
      <c r="B861" s="256"/>
      <c r="C861" s="256"/>
      <c r="D861" s="256"/>
      <c r="E861" s="256"/>
      <c r="F861" s="256"/>
      <c r="G861" s="256"/>
      <c r="H861" s="75"/>
      <c r="I861" s="75"/>
    </row>
    <row r="862" spans="1:29">
      <c r="A862" s="308" t="s">
        <v>1584</v>
      </c>
      <c r="B862" s="308"/>
      <c r="C862" s="308"/>
      <c r="D862" s="308"/>
      <c r="E862" s="308"/>
      <c r="F862" s="308"/>
      <c r="G862" s="308"/>
      <c r="H862" s="77"/>
      <c r="I862" s="77"/>
    </row>
    <row r="863" spans="1:29" ht="18.75" customHeight="1">
      <c r="A863" s="276" t="s">
        <v>181</v>
      </c>
      <c r="B863" s="276" t="s">
        <v>530</v>
      </c>
      <c r="C863" s="276"/>
      <c r="D863" s="276"/>
      <c r="E863" s="276"/>
      <c r="F863" s="276"/>
      <c r="G863" s="277" t="s">
        <v>182</v>
      </c>
      <c r="AA863" s="4"/>
      <c r="AC863" s="8"/>
    </row>
    <row r="864" spans="1:29">
      <c r="A864" s="276"/>
      <c r="B864" s="277" t="s">
        <v>531</v>
      </c>
      <c r="C864" s="277"/>
      <c r="D864" s="277"/>
      <c r="E864" s="277"/>
      <c r="F864" s="277"/>
      <c r="G864" s="277"/>
      <c r="AA864" s="4"/>
      <c r="AC864" s="8"/>
    </row>
    <row r="865" spans="1:29" ht="18.75">
      <c r="A865" s="276"/>
      <c r="B865" s="82">
        <v>2020</v>
      </c>
      <c r="C865" s="82">
        <v>2021</v>
      </c>
      <c r="D865" s="82">
        <v>2022</v>
      </c>
      <c r="E865" s="82">
        <v>2023</v>
      </c>
      <c r="F865" s="83">
        <v>2024</v>
      </c>
      <c r="G865" s="277"/>
      <c r="AA865" s="4"/>
      <c r="AC865" s="8"/>
    </row>
    <row r="866" spans="1:29" ht="32.25" customHeight="1">
      <c r="A866" s="82" t="s">
        <v>532</v>
      </c>
      <c r="B866" s="112">
        <v>1</v>
      </c>
      <c r="C866" s="112">
        <v>1</v>
      </c>
      <c r="D866" s="112">
        <v>1</v>
      </c>
      <c r="E866" s="146">
        <v>1</v>
      </c>
      <c r="F866" s="112">
        <v>1</v>
      </c>
      <c r="G866" s="83" t="s">
        <v>533</v>
      </c>
      <c r="AA866" s="4"/>
      <c r="AC866" s="8"/>
    </row>
    <row r="867" spans="1:29" ht="30.75" customHeight="1">
      <c r="A867" s="82" t="s">
        <v>534</v>
      </c>
      <c r="B867" s="112">
        <v>1</v>
      </c>
      <c r="C867" s="112">
        <v>0</v>
      </c>
      <c r="D867" s="112">
        <v>0</v>
      </c>
      <c r="E867" s="146">
        <v>0</v>
      </c>
      <c r="F867" s="112">
        <v>0</v>
      </c>
      <c r="G867" s="83" t="s">
        <v>535</v>
      </c>
      <c r="AA867" s="4"/>
      <c r="AC867" s="8"/>
    </row>
    <row r="868" spans="1:29" ht="24" customHeight="1">
      <c r="A868" s="82" t="s">
        <v>536</v>
      </c>
      <c r="B868" s="112">
        <v>1</v>
      </c>
      <c r="C868" s="112">
        <v>1</v>
      </c>
      <c r="D868" s="112">
        <v>1</v>
      </c>
      <c r="E868" s="146">
        <v>1</v>
      </c>
      <c r="F868" s="112">
        <v>1</v>
      </c>
      <c r="G868" s="83" t="s">
        <v>537</v>
      </c>
      <c r="AA868" s="4"/>
      <c r="AC868" s="8"/>
    </row>
    <row r="869" spans="1:29" ht="34.5" customHeight="1">
      <c r="A869" s="82" t="s">
        <v>538</v>
      </c>
      <c r="B869" s="112">
        <v>1</v>
      </c>
      <c r="C869" s="112">
        <v>1</v>
      </c>
      <c r="D869" s="112">
        <v>1</v>
      </c>
      <c r="E869" s="146">
        <v>1</v>
      </c>
      <c r="F869" s="112">
        <v>1</v>
      </c>
      <c r="G869" s="83" t="s">
        <v>539</v>
      </c>
      <c r="AA869" s="4"/>
      <c r="AC869" s="8"/>
    </row>
    <row r="870" spans="1:29" ht="18.75">
      <c r="A870" s="82" t="s">
        <v>25</v>
      </c>
      <c r="B870" s="133">
        <f>SUM(B866:B869)</f>
        <v>4</v>
      </c>
      <c r="C870" s="133">
        <f>SUM(C866:C869)</f>
        <v>3</v>
      </c>
      <c r="D870" s="133">
        <f>SUM(D866:D869)</f>
        <v>3</v>
      </c>
      <c r="E870" s="133">
        <f>SUM(E866:E869)</f>
        <v>3</v>
      </c>
      <c r="F870" s="133">
        <f>SUM(F866:F869)</f>
        <v>3</v>
      </c>
      <c r="G870" s="83" t="s">
        <v>26</v>
      </c>
      <c r="AA870" s="4"/>
      <c r="AC870" s="8"/>
    </row>
    <row r="871" spans="1:29">
      <c r="A871" s="29" t="s">
        <v>528</v>
      </c>
      <c r="G871" s="61" t="s">
        <v>529</v>
      </c>
      <c r="AA871" s="4"/>
      <c r="AC871" s="8"/>
    </row>
    <row r="875" spans="1:29" ht="21.75">
      <c r="A875" s="256" t="s">
        <v>1802</v>
      </c>
      <c r="B875" s="256"/>
      <c r="C875" s="256"/>
      <c r="D875" s="256"/>
      <c r="E875" s="256"/>
      <c r="F875" s="256"/>
      <c r="G875" s="256"/>
      <c r="H875" s="198"/>
      <c r="I875" s="198"/>
    </row>
    <row r="876" spans="1:29" ht="21.75">
      <c r="A876" s="256" t="s">
        <v>1585</v>
      </c>
      <c r="B876" s="256"/>
      <c r="C876" s="256"/>
      <c r="D876" s="256"/>
      <c r="E876" s="256"/>
      <c r="F876" s="256"/>
      <c r="G876" s="256"/>
      <c r="H876" s="75"/>
      <c r="I876" s="75"/>
    </row>
    <row r="877" spans="1:29">
      <c r="A877" s="308" t="s">
        <v>1728</v>
      </c>
      <c r="B877" s="308"/>
      <c r="C877" s="308"/>
      <c r="D877" s="308"/>
      <c r="E877" s="308"/>
      <c r="F877" s="308"/>
      <c r="G877" s="308"/>
      <c r="H877" s="80"/>
      <c r="I877" s="80"/>
    </row>
    <row r="878" spans="1:29" ht="18.75" customHeight="1">
      <c r="A878" s="244" t="s">
        <v>488</v>
      </c>
      <c r="B878" s="300" t="s">
        <v>540</v>
      </c>
      <c r="C878" s="300"/>
      <c r="D878" s="300"/>
      <c r="E878" s="300"/>
      <c r="F878" s="300"/>
      <c r="G878" s="296" t="s">
        <v>489</v>
      </c>
      <c r="AA878" s="4"/>
      <c r="AC878" s="8"/>
    </row>
    <row r="879" spans="1:29" ht="18.75">
      <c r="A879" s="244"/>
      <c r="B879" s="402" t="s">
        <v>541</v>
      </c>
      <c r="C879" s="402"/>
      <c r="D879" s="402"/>
      <c r="E879" s="402"/>
      <c r="F879" s="402"/>
      <c r="G879" s="296"/>
      <c r="AA879" s="4"/>
      <c r="AC879" s="8"/>
    </row>
    <row r="880" spans="1:29" ht="18.75">
      <c r="A880" s="244"/>
      <c r="B880" s="81">
        <v>2020</v>
      </c>
      <c r="C880" s="81">
        <v>2021</v>
      </c>
      <c r="D880" s="81">
        <v>2022</v>
      </c>
      <c r="E880" s="109">
        <v>2023</v>
      </c>
      <c r="F880" s="88">
        <v>2024</v>
      </c>
      <c r="G880" s="296"/>
      <c r="AA880" s="4"/>
      <c r="AC880" s="8"/>
    </row>
    <row r="881" spans="1:29" ht="18.75">
      <c r="A881" s="82" t="s">
        <v>542</v>
      </c>
      <c r="B881" s="96">
        <v>1815</v>
      </c>
      <c r="C881" s="96">
        <v>1777</v>
      </c>
      <c r="D881" s="96">
        <v>1995</v>
      </c>
      <c r="E881" s="137">
        <v>2145</v>
      </c>
      <c r="F881" s="96">
        <v>2424</v>
      </c>
      <c r="G881" s="88" t="s">
        <v>543</v>
      </c>
      <c r="AA881" s="4"/>
      <c r="AC881" s="8"/>
    </row>
    <row r="882" spans="1:29" ht="18.75">
      <c r="A882" s="81" t="s">
        <v>544</v>
      </c>
      <c r="B882" s="95">
        <v>11</v>
      </c>
      <c r="C882" s="95">
        <v>9</v>
      </c>
      <c r="D882" s="95">
        <v>10</v>
      </c>
      <c r="E882" s="111">
        <v>31</v>
      </c>
      <c r="F882" s="95">
        <v>30</v>
      </c>
      <c r="G882" s="88" t="s">
        <v>545</v>
      </c>
      <c r="AA882" s="4"/>
      <c r="AC882" s="8"/>
    </row>
    <row r="883" spans="1:29" ht="18.75">
      <c r="A883" s="81" t="s">
        <v>546</v>
      </c>
      <c r="B883" s="95">
        <v>19</v>
      </c>
      <c r="C883" s="95">
        <v>23</v>
      </c>
      <c r="D883" s="95">
        <v>11</v>
      </c>
      <c r="E883" s="111">
        <v>10</v>
      </c>
      <c r="F883" s="95">
        <v>9</v>
      </c>
      <c r="G883" s="88" t="s">
        <v>547</v>
      </c>
      <c r="AA883" s="4"/>
      <c r="AC883" s="8"/>
    </row>
    <row r="884" spans="1:29" ht="18.75">
      <c r="A884" s="81" t="s">
        <v>548</v>
      </c>
      <c r="B884" s="93">
        <f>SUM(B881:B883)</f>
        <v>1845</v>
      </c>
      <c r="C884" s="93">
        <f>SUM(C881:C883)</f>
        <v>1809</v>
      </c>
      <c r="D884" s="93">
        <f>SUM(D881:D883)</f>
        <v>2016</v>
      </c>
      <c r="E884" s="93">
        <f>SUM(E881:E883)</f>
        <v>2186</v>
      </c>
      <c r="F884" s="93">
        <f>SUM(F881:F883)</f>
        <v>2463</v>
      </c>
      <c r="G884" s="88" t="s">
        <v>26</v>
      </c>
      <c r="AA884" s="4"/>
      <c r="AC884" s="8"/>
    </row>
    <row r="885" spans="1:29">
      <c r="A885" s="29" t="s">
        <v>528</v>
      </c>
      <c r="G885" s="61" t="s">
        <v>529</v>
      </c>
      <c r="AA885" s="4"/>
      <c r="AC885" s="8"/>
    </row>
    <row r="886" spans="1:29">
      <c r="A886" s="29" t="s">
        <v>549</v>
      </c>
      <c r="G886" s="14" t="s">
        <v>550</v>
      </c>
      <c r="AA886" s="4"/>
      <c r="AC886" s="8"/>
    </row>
    <row r="887" spans="1:29">
      <c r="AA887" s="4"/>
      <c r="AC887" s="8"/>
    </row>
    <row r="889" spans="1:29" ht="21.75">
      <c r="A889" s="256" t="s">
        <v>1801</v>
      </c>
      <c r="B889" s="256"/>
      <c r="C889" s="256"/>
      <c r="D889" s="256"/>
      <c r="E889" s="256"/>
      <c r="F889" s="256"/>
    </row>
    <row r="890" spans="1:29" ht="21.75">
      <c r="A890" s="256" t="s">
        <v>1586</v>
      </c>
      <c r="B890" s="256"/>
      <c r="C890" s="256"/>
      <c r="D890" s="256"/>
      <c r="E890" s="256"/>
      <c r="F890" s="256"/>
      <c r="G890" s="75"/>
      <c r="H890" s="75"/>
      <c r="I890" s="75"/>
    </row>
    <row r="891" spans="1:29">
      <c r="A891" s="404" t="s">
        <v>1587</v>
      </c>
      <c r="B891" s="404"/>
      <c r="C891" s="404"/>
      <c r="D891" s="404"/>
      <c r="E891" s="404"/>
      <c r="F891" s="404"/>
    </row>
    <row r="892" spans="1:29" ht="18.75">
      <c r="A892" s="81" t="s">
        <v>23</v>
      </c>
      <c r="B892" s="300" t="s">
        <v>551</v>
      </c>
      <c r="C892" s="81" t="s">
        <v>552</v>
      </c>
      <c r="D892" s="81" t="s">
        <v>554</v>
      </c>
      <c r="E892" s="81" t="s">
        <v>556</v>
      </c>
      <c r="F892" s="296" t="s">
        <v>558</v>
      </c>
    </row>
    <row r="893" spans="1:29" ht="18.75">
      <c r="A893" s="81" t="s">
        <v>24</v>
      </c>
      <c r="B893" s="300"/>
      <c r="C893" s="88" t="s">
        <v>553</v>
      </c>
      <c r="D893" s="88" t="s">
        <v>555</v>
      </c>
      <c r="E893" s="88" t="s">
        <v>557</v>
      </c>
      <c r="F893" s="296"/>
    </row>
    <row r="894" spans="1:29" ht="18.75">
      <c r="A894" s="241">
        <v>2020</v>
      </c>
      <c r="B894" s="81" t="s">
        <v>559</v>
      </c>
      <c r="C894" s="95">
        <v>4</v>
      </c>
      <c r="D894" s="95">
        <v>18</v>
      </c>
      <c r="E894" s="96">
        <v>884656</v>
      </c>
      <c r="F894" s="88" t="s">
        <v>560</v>
      </c>
    </row>
    <row r="895" spans="1:29" ht="18.75">
      <c r="A895" s="242"/>
      <c r="B895" s="81" t="s">
        <v>561</v>
      </c>
      <c r="C895" s="95">
        <v>3</v>
      </c>
      <c r="D895" s="95">
        <v>14</v>
      </c>
      <c r="E895" s="96">
        <v>240665</v>
      </c>
      <c r="F895" s="88" t="s">
        <v>562</v>
      </c>
    </row>
    <row r="896" spans="1:29" ht="18.75">
      <c r="A896" s="243"/>
      <c r="B896" s="81" t="s">
        <v>25</v>
      </c>
      <c r="C896" s="93">
        <f>SUM(C894:C895)</f>
        <v>7</v>
      </c>
      <c r="D896" s="93">
        <f>SUM(D894:D895)</f>
        <v>32</v>
      </c>
      <c r="E896" s="93">
        <f>SUM(E894:E895)</f>
        <v>1125321</v>
      </c>
      <c r="F896" s="88" t="s">
        <v>26</v>
      </c>
    </row>
    <row r="897" spans="1:9" ht="18.75">
      <c r="A897" s="241">
        <v>2021</v>
      </c>
      <c r="B897" s="81" t="s">
        <v>559</v>
      </c>
      <c r="C897" s="95">
        <v>9</v>
      </c>
      <c r="D897" s="95">
        <v>26</v>
      </c>
      <c r="E897" s="96">
        <v>1503029</v>
      </c>
      <c r="F897" s="88" t="s">
        <v>560</v>
      </c>
    </row>
    <row r="898" spans="1:9" ht="18.75">
      <c r="A898" s="242"/>
      <c r="B898" s="81" t="s">
        <v>561</v>
      </c>
      <c r="C898" s="95">
        <v>5</v>
      </c>
      <c r="D898" s="95">
        <v>16</v>
      </c>
      <c r="E898" s="96">
        <v>435935</v>
      </c>
      <c r="F898" s="88" t="s">
        <v>562</v>
      </c>
    </row>
    <row r="899" spans="1:9" ht="18.75">
      <c r="A899" s="243"/>
      <c r="B899" s="81" t="s">
        <v>25</v>
      </c>
      <c r="C899" s="93">
        <f>SUM(C897:C898)</f>
        <v>14</v>
      </c>
      <c r="D899" s="93">
        <f>SUM(D897:D898)</f>
        <v>42</v>
      </c>
      <c r="E899" s="93">
        <f>SUM(E897:E898)</f>
        <v>1938964</v>
      </c>
      <c r="F899" s="88" t="s">
        <v>26</v>
      </c>
    </row>
    <row r="900" spans="1:9" ht="18.75">
      <c r="A900" s="241">
        <v>2022</v>
      </c>
      <c r="B900" s="81" t="s">
        <v>559</v>
      </c>
      <c r="C900" s="95">
        <v>8</v>
      </c>
      <c r="D900" s="95">
        <v>21</v>
      </c>
      <c r="E900" s="96">
        <v>2168961</v>
      </c>
      <c r="F900" s="88" t="s">
        <v>560</v>
      </c>
    </row>
    <row r="901" spans="1:9" ht="18.75">
      <c r="A901" s="242"/>
      <c r="B901" s="81" t="s">
        <v>561</v>
      </c>
      <c r="C901" s="95">
        <v>5</v>
      </c>
      <c r="D901" s="95">
        <v>13</v>
      </c>
      <c r="E901" s="96">
        <v>702230</v>
      </c>
      <c r="F901" s="88" t="s">
        <v>562</v>
      </c>
    </row>
    <row r="902" spans="1:9" ht="18.75">
      <c r="A902" s="243"/>
      <c r="B902" s="81" t="s">
        <v>25</v>
      </c>
      <c r="C902" s="93">
        <f>SUM(C900:C901)</f>
        <v>13</v>
      </c>
      <c r="D902" s="93">
        <f>SUM(D900:D901)</f>
        <v>34</v>
      </c>
      <c r="E902" s="93">
        <f>SUM(E900:E901)</f>
        <v>2871191</v>
      </c>
      <c r="F902" s="88" t="s">
        <v>26</v>
      </c>
    </row>
    <row r="903" spans="1:9" ht="18.75">
      <c r="A903" s="300">
        <v>2023</v>
      </c>
      <c r="B903" s="81" t="s">
        <v>559</v>
      </c>
      <c r="C903" s="95">
        <v>6</v>
      </c>
      <c r="D903" s="95">
        <v>19</v>
      </c>
      <c r="E903" s="96">
        <v>1910151</v>
      </c>
      <c r="F903" s="88" t="s">
        <v>560</v>
      </c>
    </row>
    <row r="904" spans="1:9" ht="18.75">
      <c r="A904" s="300"/>
      <c r="B904" s="81" t="s">
        <v>561</v>
      </c>
      <c r="C904" s="95">
        <v>4</v>
      </c>
      <c r="D904" s="95">
        <v>12</v>
      </c>
      <c r="E904" s="96">
        <v>671225</v>
      </c>
      <c r="F904" s="88" t="s">
        <v>562</v>
      </c>
    </row>
    <row r="905" spans="1:9" ht="18.75">
      <c r="A905" s="300"/>
      <c r="B905" s="81" t="s">
        <v>25</v>
      </c>
      <c r="C905" s="93">
        <f>SUM(C903:C904)</f>
        <v>10</v>
      </c>
      <c r="D905" s="93">
        <f>SUM(D903:D904)</f>
        <v>31</v>
      </c>
      <c r="E905" s="93">
        <f>SUM(E903:E904)</f>
        <v>2581376</v>
      </c>
      <c r="F905" s="88" t="s">
        <v>26</v>
      </c>
    </row>
    <row r="906" spans="1:9" ht="18.75">
      <c r="A906" s="300">
        <v>2024</v>
      </c>
      <c r="B906" s="81" t="s">
        <v>559</v>
      </c>
      <c r="C906" s="95">
        <v>6</v>
      </c>
      <c r="D906" s="95">
        <v>19</v>
      </c>
      <c r="E906" s="96">
        <v>2027631</v>
      </c>
      <c r="F906" s="88" t="s">
        <v>560</v>
      </c>
    </row>
    <row r="907" spans="1:9" ht="18.75">
      <c r="A907" s="300"/>
      <c r="B907" s="81" t="s">
        <v>561</v>
      </c>
      <c r="C907" s="95">
        <v>4</v>
      </c>
      <c r="D907" s="95">
        <v>13</v>
      </c>
      <c r="E907" s="96">
        <v>778556</v>
      </c>
      <c r="F907" s="88" t="s">
        <v>562</v>
      </c>
    </row>
    <row r="908" spans="1:9" ht="18.75">
      <c r="A908" s="300"/>
      <c r="B908" s="81" t="s">
        <v>25</v>
      </c>
      <c r="C908" s="93">
        <f>SUM(C906:C907)</f>
        <v>10</v>
      </c>
      <c r="D908" s="93">
        <f>SUM(D906:D907)</f>
        <v>32</v>
      </c>
      <c r="E908" s="93">
        <f>SUM(E906:E907)</f>
        <v>2806187</v>
      </c>
      <c r="F908" s="88" t="s">
        <v>26</v>
      </c>
    </row>
    <row r="909" spans="1:9">
      <c r="A909" s="29" t="s">
        <v>528</v>
      </c>
      <c r="F909" s="61" t="s">
        <v>529</v>
      </c>
    </row>
    <row r="912" spans="1:9" ht="21.75">
      <c r="A912" s="256" t="s">
        <v>1800</v>
      </c>
      <c r="B912" s="256"/>
      <c r="C912" s="256"/>
      <c r="D912" s="256"/>
      <c r="E912" s="256"/>
      <c r="F912" s="256"/>
      <c r="G912" s="47"/>
      <c r="H912" s="198"/>
      <c r="I912" s="198"/>
    </row>
    <row r="913" spans="1:29" ht="21.75">
      <c r="A913" s="303" t="s">
        <v>1922</v>
      </c>
      <c r="B913" s="303"/>
      <c r="C913" s="303"/>
      <c r="D913" s="303"/>
      <c r="E913" s="303"/>
      <c r="F913" s="303"/>
      <c r="G913" s="303"/>
      <c r="H913" s="76"/>
      <c r="I913" s="76"/>
    </row>
    <row r="914" spans="1:29">
      <c r="A914" s="308" t="s">
        <v>1923</v>
      </c>
      <c r="B914" s="308"/>
      <c r="C914" s="308"/>
      <c r="D914" s="308"/>
      <c r="E914" s="308"/>
      <c r="F914" s="308"/>
      <c r="G914" s="308"/>
      <c r="H914" s="80"/>
      <c r="I914" s="80"/>
    </row>
    <row r="915" spans="1:29" ht="18.75" customHeight="1">
      <c r="A915" s="300" t="s">
        <v>181</v>
      </c>
      <c r="B915" s="300" t="s">
        <v>563</v>
      </c>
      <c r="C915" s="300"/>
      <c r="D915" s="300"/>
      <c r="E915" s="300"/>
      <c r="F915" s="300"/>
      <c r="G915" s="296" t="s">
        <v>182</v>
      </c>
      <c r="AA915" s="4"/>
      <c r="AC915" s="8"/>
    </row>
    <row r="916" spans="1:29">
      <c r="A916" s="300"/>
      <c r="B916" s="296" t="s">
        <v>564</v>
      </c>
      <c r="C916" s="296"/>
      <c r="D916" s="296"/>
      <c r="E916" s="296"/>
      <c r="F916" s="296"/>
      <c r="G916" s="296"/>
      <c r="AA916" s="4"/>
      <c r="AC916" s="8"/>
    </row>
    <row r="917" spans="1:29" ht="18.75">
      <c r="A917" s="300"/>
      <c r="B917" s="81">
        <v>2020</v>
      </c>
      <c r="C917" s="81">
        <v>2021</v>
      </c>
      <c r="D917" s="81">
        <v>2022</v>
      </c>
      <c r="E917" s="81">
        <v>2023</v>
      </c>
      <c r="F917" s="81">
        <v>2024</v>
      </c>
      <c r="G917" s="296"/>
      <c r="AA917" s="4"/>
      <c r="AC917" s="8"/>
    </row>
    <row r="918" spans="1:29" ht="18.75">
      <c r="A918" s="82" t="s">
        <v>565</v>
      </c>
      <c r="B918" s="95">
        <v>3</v>
      </c>
      <c r="C918" s="95">
        <v>3</v>
      </c>
      <c r="D918" s="95">
        <v>3</v>
      </c>
      <c r="E918" s="95">
        <v>3</v>
      </c>
      <c r="F918" s="95">
        <v>2</v>
      </c>
      <c r="G918" s="88" t="s">
        <v>1092</v>
      </c>
      <c r="AA918" s="4"/>
      <c r="AC918" s="8"/>
    </row>
    <row r="919" spans="1:29" ht="18.75">
      <c r="A919" s="82" t="s">
        <v>566</v>
      </c>
      <c r="B919" s="95">
        <v>5</v>
      </c>
      <c r="C919" s="95">
        <v>6</v>
      </c>
      <c r="D919" s="95">
        <v>6</v>
      </c>
      <c r="E919" s="95">
        <v>6</v>
      </c>
      <c r="F919" s="95">
        <v>8</v>
      </c>
      <c r="G919" s="88" t="s">
        <v>1924</v>
      </c>
      <c r="AA919" s="4"/>
      <c r="AC919" s="8"/>
    </row>
    <row r="920" spans="1:29" ht="27" customHeight="1">
      <c r="A920" s="82" t="s">
        <v>568</v>
      </c>
      <c r="B920" s="95">
        <v>3</v>
      </c>
      <c r="C920" s="95">
        <v>3</v>
      </c>
      <c r="D920" s="95">
        <v>3</v>
      </c>
      <c r="E920" s="95">
        <v>3</v>
      </c>
      <c r="F920" s="95">
        <v>3</v>
      </c>
      <c r="G920" s="88" t="s">
        <v>567</v>
      </c>
      <c r="AA920" s="4"/>
      <c r="AC920" s="8"/>
    </row>
    <row r="921" spans="1:29" ht="18.75">
      <c r="A921" s="82" t="s">
        <v>570</v>
      </c>
      <c r="B921" s="95">
        <v>2</v>
      </c>
      <c r="C921" s="95">
        <v>5</v>
      </c>
      <c r="D921" s="95">
        <v>5</v>
      </c>
      <c r="E921" s="95">
        <v>2</v>
      </c>
      <c r="F921" s="95">
        <v>2</v>
      </c>
      <c r="G921" s="88" t="s">
        <v>569</v>
      </c>
      <c r="AA921" s="4"/>
      <c r="AC921" s="8"/>
    </row>
    <row r="922" spans="1:29" ht="18.75">
      <c r="A922" s="82" t="s">
        <v>572</v>
      </c>
      <c r="B922" s="95">
        <v>1</v>
      </c>
      <c r="C922" s="95">
        <v>1</v>
      </c>
      <c r="D922" s="95">
        <v>1</v>
      </c>
      <c r="E922" s="95">
        <v>1</v>
      </c>
      <c r="F922" s="95">
        <v>1</v>
      </c>
      <c r="G922" s="88" t="s">
        <v>571</v>
      </c>
      <c r="AA922" s="4"/>
      <c r="AC922" s="8"/>
    </row>
    <row r="923" spans="1:29" ht="18.75">
      <c r="A923" s="81" t="s">
        <v>574</v>
      </c>
      <c r="B923" s="95">
        <v>6</v>
      </c>
      <c r="C923" s="95">
        <v>4</v>
      </c>
      <c r="D923" s="95">
        <v>4</v>
      </c>
      <c r="E923" s="95">
        <v>6</v>
      </c>
      <c r="F923" s="95">
        <v>6</v>
      </c>
      <c r="G923" s="88" t="s">
        <v>573</v>
      </c>
      <c r="AA923" s="4"/>
      <c r="AC923" s="8"/>
    </row>
    <row r="924" spans="1:29" ht="18.75">
      <c r="A924" s="81" t="s">
        <v>576</v>
      </c>
      <c r="B924" s="95">
        <v>3</v>
      </c>
      <c r="C924" s="95">
        <v>3</v>
      </c>
      <c r="D924" s="95">
        <v>3</v>
      </c>
      <c r="E924" s="95">
        <v>4</v>
      </c>
      <c r="F924" s="95">
        <v>5</v>
      </c>
      <c r="G924" s="88" t="s">
        <v>575</v>
      </c>
      <c r="AA924" s="4"/>
      <c r="AC924" s="8"/>
    </row>
    <row r="925" spans="1:29" ht="18.75">
      <c r="A925" s="81" t="s">
        <v>578</v>
      </c>
      <c r="B925" s="95">
        <v>7</v>
      </c>
      <c r="C925" s="95">
        <v>8</v>
      </c>
      <c r="D925" s="95">
        <v>8</v>
      </c>
      <c r="E925" s="95">
        <v>6</v>
      </c>
      <c r="F925" s="95">
        <v>3</v>
      </c>
      <c r="G925" s="88" t="s">
        <v>577</v>
      </c>
      <c r="AA925" s="4"/>
      <c r="AC925" s="8"/>
    </row>
    <row r="926" spans="1:29" ht="18.75">
      <c r="A926" s="81" t="s">
        <v>580</v>
      </c>
      <c r="B926" s="95">
        <v>2</v>
      </c>
      <c r="C926" s="95">
        <v>1</v>
      </c>
      <c r="D926" s="95">
        <v>1</v>
      </c>
      <c r="E926" s="95">
        <v>3</v>
      </c>
      <c r="F926" s="95">
        <v>3</v>
      </c>
      <c r="G926" s="88" t="s">
        <v>579</v>
      </c>
      <c r="AA926" s="4"/>
      <c r="AC926" s="8"/>
    </row>
    <row r="927" spans="1:29" ht="18.75">
      <c r="A927" s="81" t="s">
        <v>582</v>
      </c>
      <c r="B927" s="95">
        <v>4</v>
      </c>
      <c r="C927" s="95">
        <v>5</v>
      </c>
      <c r="D927" s="95">
        <v>5</v>
      </c>
      <c r="E927" s="95">
        <v>4</v>
      </c>
      <c r="F927" s="95">
        <v>3</v>
      </c>
      <c r="G927" s="88" t="s">
        <v>581</v>
      </c>
      <c r="AA927" s="4"/>
      <c r="AC927" s="8"/>
    </row>
    <row r="928" spans="1:29" ht="18.75">
      <c r="A928" s="81" t="s">
        <v>584</v>
      </c>
      <c r="B928" s="95">
        <v>1</v>
      </c>
      <c r="C928" s="95">
        <v>1</v>
      </c>
      <c r="D928" s="95">
        <v>1</v>
      </c>
      <c r="E928" s="95">
        <v>1</v>
      </c>
      <c r="F928" s="95">
        <v>1</v>
      </c>
      <c r="G928" s="88" t="s">
        <v>583</v>
      </c>
      <c r="AA928" s="4"/>
      <c r="AC928" s="8"/>
    </row>
    <row r="929" spans="1:29" ht="18.75">
      <c r="A929" s="81" t="s">
        <v>586</v>
      </c>
      <c r="B929" s="95">
        <v>1</v>
      </c>
      <c r="C929" s="95">
        <v>1</v>
      </c>
      <c r="D929" s="95">
        <v>1</v>
      </c>
      <c r="E929" s="95">
        <v>0</v>
      </c>
      <c r="F929" s="95">
        <v>0</v>
      </c>
      <c r="G929" s="88" t="s">
        <v>585</v>
      </c>
      <c r="AA929" s="4"/>
      <c r="AC929" s="8"/>
    </row>
    <row r="930" spans="1:29" ht="18.75">
      <c r="A930" s="81" t="s">
        <v>588</v>
      </c>
      <c r="B930" s="95">
        <v>2</v>
      </c>
      <c r="C930" s="95">
        <v>3</v>
      </c>
      <c r="D930" s="95">
        <v>3</v>
      </c>
      <c r="E930" s="95">
        <v>3</v>
      </c>
      <c r="F930" s="95">
        <v>6</v>
      </c>
      <c r="G930" s="88" t="s">
        <v>587</v>
      </c>
      <c r="AA930" s="4"/>
      <c r="AC930" s="8"/>
    </row>
    <row r="931" spans="1:29" ht="18.75">
      <c r="A931" s="81" t="s">
        <v>1760</v>
      </c>
      <c r="B931" s="95" t="s">
        <v>299</v>
      </c>
      <c r="C931" s="95" t="s">
        <v>299</v>
      </c>
      <c r="D931" s="95" t="s">
        <v>299</v>
      </c>
      <c r="E931" s="95" t="s">
        <v>299</v>
      </c>
      <c r="F931" s="95">
        <v>1</v>
      </c>
      <c r="G931" s="88" t="s">
        <v>1768</v>
      </c>
      <c r="AA931" s="4"/>
      <c r="AC931" s="8"/>
    </row>
    <row r="932" spans="1:29" ht="18.75">
      <c r="A932" s="81" t="s">
        <v>1761</v>
      </c>
      <c r="B932" s="95" t="s">
        <v>299</v>
      </c>
      <c r="C932" s="95" t="s">
        <v>299</v>
      </c>
      <c r="D932" s="95" t="s">
        <v>299</v>
      </c>
      <c r="E932" s="95" t="s">
        <v>299</v>
      </c>
      <c r="F932" s="95">
        <v>2</v>
      </c>
      <c r="G932" s="88" t="s">
        <v>1769</v>
      </c>
      <c r="AA932" s="4"/>
      <c r="AC932" s="8"/>
    </row>
    <row r="933" spans="1:29" ht="18.75">
      <c r="A933" s="81" t="s">
        <v>590</v>
      </c>
      <c r="B933" s="95">
        <v>1</v>
      </c>
      <c r="C933" s="95">
        <v>2</v>
      </c>
      <c r="D933" s="95">
        <v>2</v>
      </c>
      <c r="E933" s="95">
        <v>2</v>
      </c>
      <c r="F933" s="95">
        <v>3</v>
      </c>
      <c r="G933" s="88" t="s">
        <v>589</v>
      </c>
      <c r="AA933" s="4"/>
      <c r="AC933" s="8"/>
    </row>
    <row r="934" spans="1:29" ht="18.75">
      <c r="A934" s="81" t="s">
        <v>1762</v>
      </c>
      <c r="B934" s="95" t="s">
        <v>299</v>
      </c>
      <c r="C934" s="95" t="s">
        <v>299</v>
      </c>
      <c r="D934" s="95" t="s">
        <v>299</v>
      </c>
      <c r="E934" s="95" t="s">
        <v>299</v>
      </c>
      <c r="F934" s="95">
        <v>1</v>
      </c>
      <c r="G934" s="88" t="s">
        <v>1770</v>
      </c>
      <c r="AA934" s="4"/>
      <c r="AC934" s="8"/>
    </row>
    <row r="935" spans="1:29" ht="18.75">
      <c r="A935" s="81" t="s">
        <v>592</v>
      </c>
      <c r="B935" s="95">
        <v>7</v>
      </c>
      <c r="C935" s="95">
        <v>6</v>
      </c>
      <c r="D935" s="95">
        <v>6</v>
      </c>
      <c r="E935" s="95">
        <v>5</v>
      </c>
      <c r="F935" s="95">
        <v>6</v>
      </c>
      <c r="G935" s="88" t="s">
        <v>591</v>
      </c>
      <c r="AA935" s="4"/>
      <c r="AC935" s="8"/>
    </row>
    <row r="936" spans="1:29" ht="18.75">
      <c r="A936" s="81" t="s">
        <v>594</v>
      </c>
      <c r="B936" s="95">
        <v>3</v>
      </c>
      <c r="C936" s="95">
        <v>5</v>
      </c>
      <c r="D936" s="95">
        <v>5</v>
      </c>
      <c r="E936" s="95">
        <v>5</v>
      </c>
      <c r="F936" s="95">
        <v>5</v>
      </c>
      <c r="G936" s="88" t="s">
        <v>593</v>
      </c>
      <c r="AA936" s="4"/>
      <c r="AC936" s="8"/>
    </row>
    <row r="937" spans="1:29" ht="27" customHeight="1">
      <c r="A937" s="81" t="s">
        <v>596</v>
      </c>
      <c r="B937" s="95">
        <v>1</v>
      </c>
      <c r="C937" s="95">
        <v>1</v>
      </c>
      <c r="D937" s="95">
        <v>1</v>
      </c>
      <c r="E937" s="95">
        <v>1</v>
      </c>
      <c r="F937" s="95">
        <v>2</v>
      </c>
      <c r="G937" s="88" t="s">
        <v>595</v>
      </c>
      <c r="AA937" s="4"/>
      <c r="AC937" s="8"/>
    </row>
    <row r="938" spans="1:29" ht="18.75">
      <c r="A938" s="81" t="s">
        <v>598</v>
      </c>
      <c r="B938" s="95">
        <v>1</v>
      </c>
      <c r="C938" s="95">
        <v>1</v>
      </c>
      <c r="D938" s="95">
        <v>1</v>
      </c>
      <c r="E938" s="95">
        <v>1</v>
      </c>
      <c r="F938" s="95">
        <v>1</v>
      </c>
      <c r="G938" s="88" t="s">
        <v>597</v>
      </c>
      <c r="AA938" s="4"/>
      <c r="AC938" s="8"/>
    </row>
    <row r="939" spans="1:29" ht="18.75">
      <c r="A939" s="82" t="s">
        <v>600</v>
      </c>
      <c r="B939" s="95">
        <v>1</v>
      </c>
      <c r="C939" s="95">
        <v>2</v>
      </c>
      <c r="D939" s="95">
        <v>2</v>
      </c>
      <c r="E939" s="95">
        <v>2</v>
      </c>
      <c r="F939" s="95">
        <v>2</v>
      </c>
      <c r="G939" s="88" t="s">
        <v>599</v>
      </c>
      <c r="AA939" s="4"/>
      <c r="AC939" s="8"/>
    </row>
    <row r="940" spans="1:29" ht="18.75">
      <c r="A940" s="82" t="s">
        <v>602</v>
      </c>
      <c r="B940" s="95">
        <v>6</v>
      </c>
      <c r="C940" s="95">
        <v>6</v>
      </c>
      <c r="D940" s="95">
        <v>7</v>
      </c>
      <c r="E940" s="95">
        <v>10</v>
      </c>
      <c r="F940" s="95">
        <v>10</v>
      </c>
      <c r="G940" s="88" t="s">
        <v>601</v>
      </c>
      <c r="AA940" s="4"/>
      <c r="AC940" s="8"/>
    </row>
    <row r="941" spans="1:29" ht="18.75">
      <c r="A941" s="82" t="s">
        <v>604</v>
      </c>
      <c r="B941" s="95">
        <v>3</v>
      </c>
      <c r="C941" s="95">
        <v>6</v>
      </c>
      <c r="D941" s="95">
        <v>6</v>
      </c>
      <c r="E941" s="95">
        <v>9</v>
      </c>
      <c r="F941" s="95">
        <v>10</v>
      </c>
      <c r="G941" s="88" t="s">
        <v>603</v>
      </c>
      <c r="AA941" s="4"/>
      <c r="AC941" s="8"/>
    </row>
    <row r="942" spans="1:29" ht="18.75">
      <c r="A942" s="82" t="s">
        <v>606</v>
      </c>
      <c r="B942" s="95">
        <v>5</v>
      </c>
      <c r="C942" s="95">
        <v>5</v>
      </c>
      <c r="D942" s="95">
        <v>5</v>
      </c>
      <c r="E942" s="95">
        <v>7</v>
      </c>
      <c r="F942" s="95">
        <v>6</v>
      </c>
      <c r="G942" s="88" t="s">
        <v>605</v>
      </c>
      <c r="AA942" s="4"/>
      <c r="AC942" s="8"/>
    </row>
    <row r="943" spans="1:29" ht="18.75">
      <c r="A943" s="82" t="s">
        <v>608</v>
      </c>
      <c r="B943" s="95">
        <v>1</v>
      </c>
      <c r="C943" s="95">
        <v>5</v>
      </c>
      <c r="D943" s="95">
        <v>5</v>
      </c>
      <c r="E943" s="95">
        <v>4</v>
      </c>
      <c r="F943" s="95">
        <v>3</v>
      </c>
      <c r="G943" s="88" t="s">
        <v>607</v>
      </c>
      <c r="AA943" s="4"/>
      <c r="AC943" s="8"/>
    </row>
    <row r="944" spans="1:29" ht="25.5">
      <c r="A944" s="82" t="s">
        <v>610</v>
      </c>
      <c r="B944" s="95">
        <v>1</v>
      </c>
      <c r="C944" s="95">
        <v>0</v>
      </c>
      <c r="D944" s="95">
        <v>0</v>
      </c>
      <c r="E944" s="95">
        <v>2</v>
      </c>
      <c r="F944" s="95">
        <v>0</v>
      </c>
      <c r="G944" s="88" t="s">
        <v>609</v>
      </c>
      <c r="AA944" s="4"/>
      <c r="AC944" s="8"/>
    </row>
    <row r="945" spans="1:29" ht="25.5">
      <c r="A945" s="82" t="s">
        <v>612</v>
      </c>
      <c r="B945" s="95">
        <v>1</v>
      </c>
      <c r="C945" s="95">
        <v>0</v>
      </c>
      <c r="D945" s="95">
        <v>0</v>
      </c>
      <c r="E945" s="95">
        <v>1</v>
      </c>
      <c r="F945" s="95">
        <v>0</v>
      </c>
      <c r="G945" s="88" t="s">
        <v>611</v>
      </c>
      <c r="AA945" s="4"/>
      <c r="AC945" s="8"/>
    </row>
    <row r="946" spans="1:29" ht="18.75">
      <c r="A946" s="82" t="s">
        <v>614</v>
      </c>
      <c r="B946" s="95">
        <v>2</v>
      </c>
      <c r="C946" s="95">
        <v>8</v>
      </c>
      <c r="D946" s="95">
        <v>8</v>
      </c>
      <c r="E946" s="95">
        <v>4</v>
      </c>
      <c r="F946" s="95">
        <v>8</v>
      </c>
      <c r="G946" s="88" t="s">
        <v>613</v>
      </c>
      <c r="AA946" s="4"/>
      <c r="AC946" s="8"/>
    </row>
    <row r="947" spans="1:29" ht="18.75">
      <c r="A947" s="82" t="s">
        <v>1763</v>
      </c>
      <c r="B947" s="95" t="s">
        <v>299</v>
      </c>
      <c r="C947" s="95" t="s">
        <v>299</v>
      </c>
      <c r="D947" s="95" t="s">
        <v>299</v>
      </c>
      <c r="E947" s="95" t="s">
        <v>299</v>
      </c>
      <c r="F947" s="95">
        <v>3</v>
      </c>
      <c r="G947" s="88" t="s">
        <v>1771</v>
      </c>
      <c r="AA947" s="4"/>
      <c r="AC947" s="8"/>
    </row>
    <row r="948" spans="1:29" ht="18.75">
      <c r="A948" s="82" t="s">
        <v>1764</v>
      </c>
      <c r="B948" s="95" t="s">
        <v>299</v>
      </c>
      <c r="C948" s="95" t="s">
        <v>299</v>
      </c>
      <c r="D948" s="95" t="s">
        <v>299</v>
      </c>
      <c r="E948" s="95" t="s">
        <v>299</v>
      </c>
      <c r="F948" s="95">
        <v>1</v>
      </c>
      <c r="G948" s="88" t="s">
        <v>1772</v>
      </c>
      <c r="AA948" s="4"/>
      <c r="AC948" s="8"/>
    </row>
    <row r="949" spans="1:29" ht="18.75">
      <c r="A949" s="82" t="s">
        <v>1765</v>
      </c>
      <c r="B949" s="95" t="s">
        <v>299</v>
      </c>
      <c r="C949" s="95" t="s">
        <v>299</v>
      </c>
      <c r="D949" s="95" t="s">
        <v>299</v>
      </c>
      <c r="E949" s="95" t="s">
        <v>299</v>
      </c>
      <c r="F949" s="95">
        <v>1</v>
      </c>
      <c r="G949" s="88" t="s">
        <v>1773</v>
      </c>
      <c r="AA949" s="4"/>
      <c r="AC949" s="8"/>
    </row>
    <row r="950" spans="1:29" ht="18.75">
      <c r="A950" s="82" t="s">
        <v>1766</v>
      </c>
      <c r="B950" s="95" t="s">
        <v>299</v>
      </c>
      <c r="C950" s="95" t="s">
        <v>299</v>
      </c>
      <c r="D950" s="95" t="s">
        <v>299</v>
      </c>
      <c r="E950" s="95" t="s">
        <v>299</v>
      </c>
      <c r="F950" s="95">
        <v>1</v>
      </c>
      <c r="G950" s="88" t="s">
        <v>1774</v>
      </c>
      <c r="AA950" s="4"/>
      <c r="AC950" s="8"/>
    </row>
    <row r="951" spans="1:29" ht="18.75">
      <c r="A951" s="82" t="s">
        <v>1767</v>
      </c>
      <c r="B951" s="95" t="s">
        <v>299</v>
      </c>
      <c r="C951" s="95" t="s">
        <v>299</v>
      </c>
      <c r="D951" s="95" t="s">
        <v>299</v>
      </c>
      <c r="E951" s="95" t="s">
        <v>299</v>
      </c>
      <c r="F951" s="95">
        <v>1</v>
      </c>
      <c r="G951" s="88" t="s">
        <v>1775</v>
      </c>
      <c r="AA951" s="4"/>
      <c r="AC951" s="8"/>
    </row>
    <row r="952" spans="1:29" ht="18.75">
      <c r="A952" s="82" t="s">
        <v>1093</v>
      </c>
      <c r="B952" s="95" t="s">
        <v>299</v>
      </c>
      <c r="C952" s="95" t="s">
        <v>299</v>
      </c>
      <c r="D952" s="95" t="s">
        <v>299</v>
      </c>
      <c r="E952" s="95" t="s">
        <v>299</v>
      </c>
      <c r="F952" s="95">
        <v>1</v>
      </c>
      <c r="G952" s="88" t="s">
        <v>1776</v>
      </c>
      <c r="AA952" s="4"/>
      <c r="AC952" s="8"/>
    </row>
    <row r="953" spans="1:29" ht="18.75">
      <c r="A953" s="82" t="s">
        <v>191</v>
      </c>
      <c r="B953" s="95" t="s">
        <v>299</v>
      </c>
      <c r="C953" s="95" t="s">
        <v>299</v>
      </c>
      <c r="D953" s="95" t="s">
        <v>299</v>
      </c>
      <c r="E953" s="95" t="s">
        <v>299</v>
      </c>
      <c r="F953" s="95">
        <v>17</v>
      </c>
      <c r="G953" s="88" t="s">
        <v>192</v>
      </c>
      <c r="AA953" s="4"/>
      <c r="AC953" s="8"/>
    </row>
    <row r="954" spans="1:29" ht="18.75">
      <c r="A954" s="82" t="s">
        <v>25</v>
      </c>
      <c r="B954" s="117">
        <f>SUM(B918:B953)</f>
        <v>73</v>
      </c>
      <c r="C954" s="117">
        <f>SUM(C918:C953)</f>
        <v>91</v>
      </c>
      <c r="D954" s="117">
        <f>SUM(D918:D953)</f>
        <v>92</v>
      </c>
      <c r="E954" s="117">
        <f>SUM(E918:E953)</f>
        <v>95</v>
      </c>
      <c r="F954" s="117">
        <f>SUM(F918:F953)</f>
        <v>128</v>
      </c>
      <c r="G954" s="88" t="s">
        <v>26</v>
      </c>
      <c r="AA954" s="4"/>
      <c r="AC954" s="8"/>
    </row>
    <row r="955" spans="1:29">
      <c r="A955" s="29" t="s">
        <v>528</v>
      </c>
      <c r="G955" s="61" t="s">
        <v>529</v>
      </c>
      <c r="AA955" s="4"/>
      <c r="AC955" s="8"/>
    </row>
    <row r="956" spans="1:29">
      <c r="A956" s="29" t="s">
        <v>1777</v>
      </c>
      <c r="G956" s="184" t="s">
        <v>1778</v>
      </c>
    </row>
    <row r="959" spans="1:29" ht="21.75">
      <c r="A959" s="256" t="s">
        <v>615</v>
      </c>
      <c r="B959" s="256"/>
      <c r="C959" s="256"/>
      <c r="D959" s="256"/>
      <c r="E959" s="256"/>
      <c r="F959" s="256"/>
      <c r="G959" s="47"/>
    </row>
    <row r="960" spans="1:29" ht="21.75">
      <c r="A960" s="256" t="s">
        <v>616</v>
      </c>
      <c r="B960" s="256"/>
      <c r="C960" s="256"/>
      <c r="D960" s="256"/>
      <c r="E960" s="256"/>
      <c r="F960" s="256"/>
      <c r="G960" s="47"/>
    </row>
    <row r="961" spans="1:8">
      <c r="A961" s="315" t="s">
        <v>617</v>
      </c>
      <c r="B961" s="315"/>
      <c r="C961" s="315"/>
      <c r="D961"/>
      <c r="E961"/>
      <c r="F961"/>
      <c r="G961"/>
      <c r="H961"/>
    </row>
    <row r="962" spans="1:8" ht="18.75">
      <c r="A962" s="294" t="s">
        <v>618</v>
      </c>
      <c r="B962" s="89" t="s">
        <v>619</v>
      </c>
      <c r="C962" s="277" t="s">
        <v>621</v>
      </c>
      <c r="D962"/>
      <c r="E962"/>
      <c r="F962"/>
      <c r="G962"/>
      <c r="H962"/>
    </row>
    <row r="963" spans="1:8">
      <c r="A963" s="294"/>
      <c r="B963" s="130" t="s">
        <v>620</v>
      </c>
      <c r="C963" s="277"/>
      <c r="D963"/>
      <c r="E963"/>
      <c r="F963"/>
      <c r="G963"/>
      <c r="H963"/>
    </row>
    <row r="964" spans="1:8" ht="18.75">
      <c r="A964" s="89" t="s">
        <v>622</v>
      </c>
      <c r="B964" s="137">
        <v>2029</v>
      </c>
      <c r="C964" s="88" t="s">
        <v>623</v>
      </c>
      <c r="D964"/>
      <c r="E964"/>
      <c r="F964"/>
      <c r="G964"/>
      <c r="H964"/>
    </row>
    <row r="965" spans="1:8" ht="18.75">
      <c r="A965" s="89" t="s">
        <v>624</v>
      </c>
      <c r="B965" s="137">
        <v>2274</v>
      </c>
      <c r="C965" s="88" t="s">
        <v>625</v>
      </c>
      <c r="D965"/>
      <c r="E965"/>
      <c r="F965"/>
      <c r="G965"/>
      <c r="H965"/>
    </row>
    <row r="966" spans="1:8" ht="18.75">
      <c r="A966" s="89" t="s">
        <v>626</v>
      </c>
      <c r="B966" s="137">
        <v>2300</v>
      </c>
      <c r="C966" s="88" t="s">
        <v>627</v>
      </c>
      <c r="D966"/>
      <c r="E966"/>
      <c r="F966"/>
      <c r="G966"/>
      <c r="H966"/>
    </row>
    <row r="967" spans="1:8" ht="18.75">
      <c r="A967" s="89" t="s">
        <v>628</v>
      </c>
      <c r="B967" s="137">
        <v>2297</v>
      </c>
      <c r="C967" s="88" t="s">
        <v>629</v>
      </c>
      <c r="D967"/>
      <c r="E967"/>
      <c r="F967"/>
      <c r="G967"/>
      <c r="H967"/>
    </row>
    <row r="968" spans="1:8">
      <c r="A968" s="29" t="s">
        <v>528</v>
      </c>
      <c r="C968" s="61" t="s">
        <v>529</v>
      </c>
      <c r="D968"/>
      <c r="E968"/>
      <c r="F968"/>
      <c r="G968"/>
      <c r="H968"/>
    </row>
    <row r="969" spans="1:8">
      <c r="D969"/>
      <c r="E969"/>
      <c r="F969"/>
      <c r="G969"/>
      <c r="H969"/>
    </row>
    <row r="970" spans="1:8" ht="23.45" customHeight="1">
      <c r="A970" s="256" t="s">
        <v>630</v>
      </c>
      <c r="B970" s="256"/>
      <c r="C970" s="256"/>
      <c r="D970"/>
      <c r="E970"/>
      <c r="F970"/>
      <c r="G970"/>
      <c r="H970"/>
    </row>
    <row r="971" spans="1:8" ht="23.45" customHeight="1">
      <c r="A971" s="256" t="s">
        <v>631</v>
      </c>
      <c r="B971" s="256"/>
      <c r="C971" s="256"/>
      <c r="D971"/>
      <c r="E971"/>
      <c r="F971"/>
      <c r="G971"/>
      <c r="H971"/>
    </row>
    <row r="972" spans="1:8" ht="23.45" customHeight="1">
      <c r="A972" s="315" t="s">
        <v>632</v>
      </c>
      <c r="B972" s="315"/>
      <c r="C972" s="315"/>
      <c r="D972"/>
      <c r="E972"/>
      <c r="F972"/>
      <c r="G972"/>
      <c r="H972"/>
    </row>
    <row r="973" spans="1:8" ht="18.75">
      <c r="A973" s="294" t="s">
        <v>618</v>
      </c>
      <c r="B973" s="89" t="s">
        <v>633</v>
      </c>
      <c r="C973" s="277" t="s">
        <v>621</v>
      </c>
      <c r="D973"/>
      <c r="E973"/>
      <c r="F973"/>
      <c r="G973"/>
      <c r="H973"/>
    </row>
    <row r="974" spans="1:8">
      <c r="A974" s="294"/>
      <c r="B974" s="130" t="s">
        <v>634</v>
      </c>
      <c r="C974" s="277"/>
      <c r="D974"/>
      <c r="E974"/>
      <c r="F974"/>
      <c r="G974"/>
      <c r="H974"/>
    </row>
    <row r="975" spans="1:8" ht="18.75">
      <c r="A975" s="89" t="s">
        <v>622</v>
      </c>
      <c r="B975" s="137">
        <v>40321</v>
      </c>
      <c r="C975" s="88" t="s">
        <v>623</v>
      </c>
      <c r="D975"/>
      <c r="E975"/>
      <c r="F975"/>
      <c r="G975"/>
      <c r="H975"/>
    </row>
    <row r="976" spans="1:8" ht="18.75">
      <c r="A976" s="89" t="s">
        <v>624</v>
      </c>
      <c r="B976" s="137">
        <v>29138</v>
      </c>
      <c r="C976" s="88" t="s">
        <v>625</v>
      </c>
      <c r="D976"/>
      <c r="E976"/>
      <c r="F976"/>
      <c r="G976"/>
      <c r="H976"/>
    </row>
    <row r="977" spans="1:8" ht="18.75">
      <c r="A977" s="89" t="s">
        <v>626</v>
      </c>
      <c r="B977" s="137">
        <v>38916</v>
      </c>
      <c r="C977" s="88" t="s">
        <v>627</v>
      </c>
    </row>
    <row r="978" spans="1:8" ht="18.75">
      <c r="A978" s="89" t="s">
        <v>628</v>
      </c>
      <c r="B978" s="137">
        <v>38856</v>
      </c>
      <c r="C978" s="88" t="s">
        <v>629</v>
      </c>
    </row>
    <row r="979" spans="1:8" ht="18.75">
      <c r="A979" s="89" t="s">
        <v>99</v>
      </c>
      <c r="B979" s="160">
        <f>SUM(B975:B978)</f>
        <v>147231</v>
      </c>
      <c r="C979" s="88" t="s">
        <v>26</v>
      </c>
    </row>
    <row r="980" spans="1:8">
      <c r="A980" s="29" t="s">
        <v>528</v>
      </c>
      <c r="C980" s="61" t="s">
        <v>529</v>
      </c>
    </row>
    <row r="982" spans="1:8" ht="21.75">
      <c r="A982" s="256" t="s">
        <v>635</v>
      </c>
      <c r="B982" s="256"/>
      <c r="C982" s="256"/>
      <c r="D982" s="75"/>
      <c r="E982" s="75"/>
      <c r="F982" s="75"/>
      <c r="G982" s="75"/>
    </row>
    <row r="983" spans="1:8" ht="21.75">
      <c r="A983" s="256" t="s">
        <v>636</v>
      </c>
      <c r="B983" s="256"/>
      <c r="C983" s="256"/>
      <c r="D983" s="75"/>
      <c r="E983" s="75"/>
      <c r="F983" s="75"/>
      <c r="G983" s="75"/>
      <c r="H983" s="75"/>
    </row>
    <row r="984" spans="1:8" ht="17.45" customHeight="1">
      <c r="A984" s="315" t="s">
        <v>637</v>
      </c>
      <c r="B984" s="315"/>
      <c r="C984" s="315"/>
      <c r="D984" s="200"/>
      <c r="E984" s="200"/>
      <c r="F984" s="200"/>
      <c r="G984" s="200"/>
    </row>
    <row r="985" spans="1:8" ht="18.75">
      <c r="A985" s="276" t="s">
        <v>618</v>
      </c>
      <c r="B985" s="89" t="s">
        <v>638</v>
      </c>
      <c r="C985" s="277" t="s">
        <v>621</v>
      </c>
    </row>
    <row r="986" spans="1:8">
      <c r="A986" s="276"/>
      <c r="B986" s="130" t="s">
        <v>639</v>
      </c>
      <c r="C986" s="277"/>
    </row>
    <row r="987" spans="1:8" ht="18.75">
      <c r="A987" s="82" t="s">
        <v>622</v>
      </c>
      <c r="B987" s="137">
        <v>2123</v>
      </c>
      <c r="C987" s="83" t="s">
        <v>623</v>
      </c>
    </row>
    <row r="988" spans="1:8" ht="18.75">
      <c r="A988" s="82" t="s">
        <v>624</v>
      </c>
      <c r="B988" s="137">
        <v>1329</v>
      </c>
      <c r="C988" s="83" t="s">
        <v>625</v>
      </c>
    </row>
    <row r="989" spans="1:8" ht="18.75">
      <c r="A989" s="82" t="s">
        <v>626</v>
      </c>
      <c r="B989" s="137">
        <v>1705</v>
      </c>
      <c r="C989" s="83" t="s">
        <v>627</v>
      </c>
    </row>
    <row r="990" spans="1:8" ht="18.75">
      <c r="A990" s="82" t="s">
        <v>628</v>
      </c>
      <c r="B990" s="137">
        <v>1711</v>
      </c>
      <c r="C990" s="83" t="s">
        <v>629</v>
      </c>
    </row>
    <row r="991" spans="1:8" ht="18.75">
      <c r="A991" s="82" t="s">
        <v>99</v>
      </c>
      <c r="B991" s="160">
        <f>SUM(B987:B990)</f>
        <v>6868</v>
      </c>
      <c r="C991" s="83" t="s">
        <v>26</v>
      </c>
    </row>
    <row r="992" spans="1:8">
      <c r="A992" s="29" t="s">
        <v>528</v>
      </c>
      <c r="C992" s="61" t="s">
        <v>529</v>
      </c>
    </row>
    <row r="996" spans="1:29">
      <c r="A996" s="327" t="s">
        <v>1799</v>
      </c>
      <c r="B996" s="327"/>
      <c r="C996" s="327"/>
      <c r="D996" s="327"/>
      <c r="E996" s="198"/>
      <c r="F996" s="198"/>
    </row>
    <row r="997" spans="1:29" ht="21.75">
      <c r="A997" s="323" t="s">
        <v>1729</v>
      </c>
      <c r="B997" s="323"/>
      <c r="C997" s="323"/>
      <c r="D997" s="323"/>
      <c r="E997" s="177"/>
      <c r="F997" s="177"/>
    </row>
    <row r="998" spans="1:29" ht="21" customHeight="1">
      <c r="A998" s="329" t="s">
        <v>1730</v>
      </c>
      <c r="B998" s="329"/>
      <c r="C998" s="329"/>
      <c r="D998" s="329"/>
      <c r="E998" s="199"/>
      <c r="F998" s="199"/>
    </row>
    <row r="999" spans="1:29" ht="15.75">
      <c r="A999" s="294" t="s">
        <v>364</v>
      </c>
      <c r="B999" s="300">
        <v>2023</v>
      </c>
      <c r="C999" s="300">
        <v>2024</v>
      </c>
      <c r="D999" s="405" t="s">
        <v>365</v>
      </c>
      <c r="E999" s="45"/>
      <c r="F999" s="45"/>
      <c r="AA999" s="4"/>
      <c r="AC999" s="8"/>
    </row>
    <row r="1000" spans="1:29" ht="15.75">
      <c r="A1000" s="294"/>
      <c r="B1000" s="300"/>
      <c r="C1000" s="300"/>
      <c r="D1000" s="405"/>
      <c r="E1000" s="46"/>
      <c r="F1000" s="45"/>
      <c r="AA1000" s="4"/>
      <c r="AC1000" s="8"/>
    </row>
    <row r="1001" spans="1:29" ht="18.75">
      <c r="A1001" s="82" t="s">
        <v>640</v>
      </c>
      <c r="B1001" s="212">
        <v>63196</v>
      </c>
      <c r="C1001" s="84">
        <v>57396</v>
      </c>
      <c r="D1001" s="88" t="s">
        <v>641</v>
      </c>
      <c r="E1001" s="45"/>
      <c r="F1001" s="45"/>
      <c r="AA1001" s="4"/>
      <c r="AC1001" s="8"/>
    </row>
    <row r="1002" spans="1:29" ht="25.5">
      <c r="A1002" s="82" t="s">
        <v>642</v>
      </c>
      <c r="B1002" s="212">
        <v>1046041</v>
      </c>
      <c r="C1002" s="84">
        <v>1115741</v>
      </c>
      <c r="D1002" s="88" t="s">
        <v>643</v>
      </c>
      <c r="E1002" s="45"/>
      <c r="F1002" s="45"/>
      <c r="AA1002" s="4"/>
      <c r="AC1002" s="8"/>
    </row>
    <row r="1003" spans="1:29" ht="38.25">
      <c r="A1003" s="82" t="s">
        <v>1594</v>
      </c>
      <c r="B1003" s="212">
        <v>129054</v>
      </c>
      <c r="C1003" s="84">
        <v>120004</v>
      </c>
      <c r="D1003" s="88" t="s">
        <v>1595</v>
      </c>
      <c r="E1003" s="45"/>
      <c r="F1003" s="45"/>
      <c r="AA1003" s="4"/>
      <c r="AC1003" s="8"/>
    </row>
    <row r="1004" spans="1:29" ht="24.6" customHeight="1">
      <c r="A1004" s="30" t="s">
        <v>644</v>
      </c>
      <c r="D1004" s="197" t="s">
        <v>645</v>
      </c>
      <c r="AA1004" s="4"/>
      <c r="AC1004" s="8"/>
    </row>
    <row r="1005" spans="1:29">
      <c r="B1005" s="197"/>
      <c r="C1005" s="197"/>
      <c r="D1005" s="197"/>
      <c r="F1005" s="23"/>
    </row>
    <row r="1007" spans="1:29" ht="21.75">
      <c r="A1007" s="303" t="s">
        <v>1779</v>
      </c>
      <c r="B1007" s="303"/>
      <c r="C1007" s="303"/>
      <c r="D1007" s="303"/>
      <c r="E1007" s="303"/>
      <c r="F1007" s="303"/>
      <c r="G1007" s="303"/>
      <c r="H1007" s="50"/>
    </row>
    <row r="1008" spans="1:29" ht="21.75">
      <c r="A1008" s="256" t="s">
        <v>1925</v>
      </c>
      <c r="B1008" s="256"/>
      <c r="C1008" s="256"/>
      <c r="D1008" s="256"/>
      <c r="E1008" s="256"/>
      <c r="F1008" s="256"/>
      <c r="G1008" s="256"/>
      <c r="H1008" s="256"/>
    </row>
    <row r="1009" spans="1:29" ht="15.75" customHeight="1">
      <c r="A1009" s="403" t="s">
        <v>1926</v>
      </c>
      <c r="B1009" s="403"/>
      <c r="C1009" s="403"/>
      <c r="D1009" s="403"/>
      <c r="E1009" s="403"/>
      <c r="F1009" s="403"/>
      <c r="G1009" s="403"/>
    </row>
    <row r="1010" spans="1:29" ht="18.75" customHeight="1">
      <c r="A1010" s="244" t="s">
        <v>646</v>
      </c>
      <c r="B1010" s="300" t="s">
        <v>23</v>
      </c>
      <c r="C1010" s="300"/>
      <c r="D1010" s="300"/>
      <c r="E1010" s="300"/>
      <c r="F1010" s="300"/>
      <c r="AB1010" s="4"/>
      <c r="AC1010" s="8"/>
    </row>
    <row r="1011" spans="1:29" ht="18.75">
      <c r="A1011" s="244"/>
      <c r="B1011" s="300" t="s">
        <v>24</v>
      </c>
      <c r="C1011" s="300"/>
      <c r="D1011" s="300"/>
      <c r="E1011" s="300"/>
      <c r="F1011" s="300"/>
      <c r="AB1011" s="4"/>
      <c r="AC1011" s="8"/>
    </row>
    <row r="1012" spans="1:29" ht="18.75">
      <c r="A1012" s="110" t="s">
        <v>647</v>
      </c>
      <c r="B1012" s="81" t="s">
        <v>648</v>
      </c>
      <c r="C1012" s="109" t="s">
        <v>649</v>
      </c>
      <c r="D1012" s="81" t="s">
        <v>650</v>
      </c>
      <c r="E1012" s="81" t="s">
        <v>1787</v>
      </c>
      <c r="F1012" s="81" t="s">
        <v>652</v>
      </c>
      <c r="AB1012" s="4"/>
      <c r="AC1012" s="8"/>
    </row>
    <row r="1013" spans="1:29" ht="18.75">
      <c r="A1013" s="109" t="s">
        <v>653</v>
      </c>
      <c r="B1013" s="367">
        <v>34</v>
      </c>
      <c r="C1013" s="367">
        <v>35</v>
      </c>
      <c r="D1013" s="368">
        <v>34</v>
      </c>
      <c r="E1013" s="369">
        <v>35</v>
      </c>
      <c r="F1013" s="369">
        <v>34</v>
      </c>
      <c r="AB1013" s="4"/>
      <c r="AC1013" s="8"/>
    </row>
    <row r="1014" spans="1:29" ht="15" customHeight="1">
      <c r="A1014" s="110" t="s">
        <v>654</v>
      </c>
      <c r="B1014" s="367"/>
      <c r="C1014" s="367"/>
      <c r="D1014" s="368"/>
      <c r="E1014" s="369"/>
      <c r="F1014" s="369"/>
      <c r="AB1014" s="4"/>
      <c r="AC1014" s="8"/>
    </row>
    <row r="1015" spans="1:29" ht="18.75">
      <c r="A1015" s="109" t="s">
        <v>655</v>
      </c>
      <c r="B1015" s="367">
        <v>42</v>
      </c>
      <c r="C1015" s="367">
        <v>42</v>
      </c>
      <c r="D1015" s="368">
        <v>43</v>
      </c>
      <c r="E1015" s="369">
        <v>46</v>
      </c>
      <c r="F1015" s="369">
        <v>47</v>
      </c>
      <c r="AB1015" s="4"/>
      <c r="AC1015" s="8"/>
    </row>
    <row r="1016" spans="1:29" ht="15" customHeight="1">
      <c r="A1016" s="110" t="s">
        <v>656</v>
      </c>
      <c r="B1016" s="367"/>
      <c r="C1016" s="367"/>
      <c r="D1016" s="368"/>
      <c r="E1016" s="369"/>
      <c r="F1016" s="369"/>
      <c r="AB1016" s="4"/>
      <c r="AC1016" s="8"/>
    </row>
    <row r="1017" spans="1:29" ht="18.75">
      <c r="A1017" s="109" t="s">
        <v>657</v>
      </c>
      <c r="B1017" s="367">
        <v>2</v>
      </c>
      <c r="C1017" s="367">
        <v>2</v>
      </c>
      <c r="D1017" s="368">
        <v>2</v>
      </c>
      <c r="E1017" s="369">
        <v>2</v>
      </c>
      <c r="F1017" s="369">
        <v>2</v>
      </c>
      <c r="AB1017" s="4"/>
      <c r="AC1017" s="8"/>
    </row>
    <row r="1018" spans="1:29" ht="15" customHeight="1">
      <c r="A1018" s="110" t="s">
        <v>658</v>
      </c>
      <c r="B1018" s="367"/>
      <c r="C1018" s="367"/>
      <c r="D1018" s="368"/>
      <c r="E1018" s="369"/>
      <c r="F1018" s="369"/>
      <c r="AB1018" s="4"/>
      <c r="AC1018" s="8"/>
    </row>
    <row r="1019" spans="1:29" ht="18.75">
      <c r="A1019" s="109" t="s">
        <v>659</v>
      </c>
      <c r="B1019" s="367">
        <v>2</v>
      </c>
      <c r="C1019" s="367">
        <v>1</v>
      </c>
      <c r="D1019" s="368">
        <v>1</v>
      </c>
      <c r="E1019" s="369">
        <v>1</v>
      </c>
      <c r="F1019" s="369">
        <v>1</v>
      </c>
      <c r="AB1019" s="4"/>
      <c r="AC1019" s="8"/>
    </row>
    <row r="1020" spans="1:29" ht="15" customHeight="1">
      <c r="A1020" s="110" t="s">
        <v>660</v>
      </c>
      <c r="B1020" s="367"/>
      <c r="C1020" s="367"/>
      <c r="D1020" s="368"/>
      <c r="E1020" s="369"/>
      <c r="F1020" s="369"/>
      <c r="AB1020" s="4"/>
      <c r="AC1020" s="8"/>
    </row>
    <row r="1021" spans="1:29" ht="18.75">
      <c r="A1021" s="109" t="s">
        <v>25</v>
      </c>
      <c r="B1021" s="366">
        <f>SUM(B1013:B1020)</f>
        <v>80</v>
      </c>
      <c r="C1021" s="366">
        <f t="shared" ref="C1021:F1021" si="33">SUM(C1013:C1020)</f>
        <v>80</v>
      </c>
      <c r="D1021" s="366">
        <f t="shared" si="33"/>
        <v>80</v>
      </c>
      <c r="E1021" s="366">
        <f t="shared" si="33"/>
        <v>84</v>
      </c>
      <c r="F1021" s="366">
        <f t="shared" si="33"/>
        <v>84</v>
      </c>
      <c r="AB1021" s="4"/>
      <c r="AC1021" s="8"/>
    </row>
    <row r="1022" spans="1:29" ht="15.75" customHeight="1">
      <c r="A1022" s="110" t="s">
        <v>26</v>
      </c>
      <c r="B1022" s="366"/>
      <c r="C1022" s="366"/>
      <c r="D1022" s="366"/>
      <c r="E1022" s="366"/>
      <c r="F1022" s="366"/>
      <c r="AB1022" s="4"/>
      <c r="AC1022" s="8"/>
    </row>
    <row r="1023" spans="1:29" ht="16.5">
      <c r="A1023" s="18" t="s">
        <v>661</v>
      </c>
      <c r="F1023" s="14" t="s">
        <v>662</v>
      </c>
    </row>
    <row r="1024" spans="1:29">
      <c r="A1024" s="29" t="s">
        <v>663</v>
      </c>
      <c r="F1024" s="16" t="s">
        <v>664</v>
      </c>
    </row>
    <row r="1025" spans="1:29">
      <c r="A1025" s="29" t="s">
        <v>1841</v>
      </c>
      <c r="F1025" s="16" t="s">
        <v>1792</v>
      </c>
    </row>
    <row r="1034" spans="1:29" ht="21.75">
      <c r="A1034" s="303" t="s">
        <v>676</v>
      </c>
      <c r="B1034" s="303"/>
      <c r="C1034" s="303"/>
      <c r="D1034" s="303"/>
      <c r="E1034" s="303"/>
      <c r="F1034" s="303"/>
      <c r="G1034" s="303"/>
      <c r="H1034" s="72"/>
      <c r="I1034" s="72"/>
    </row>
    <row r="1035" spans="1:29" ht="21.75">
      <c r="A1035" s="256" t="s">
        <v>1842</v>
      </c>
      <c r="B1035" s="256"/>
      <c r="C1035" s="256"/>
      <c r="D1035" s="256"/>
      <c r="E1035" s="256"/>
      <c r="F1035" s="256"/>
      <c r="G1035" s="256"/>
      <c r="H1035" s="75"/>
      <c r="I1035" s="75"/>
    </row>
    <row r="1036" spans="1:29">
      <c r="A1036" s="292" t="s">
        <v>1598</v>
      </c>
      <c r="B1036" s="292"/>
      <c r="C1036" s="292"/>
      <c r="D1036" s="292"/>
      <c r="E1036" s="292"/>
      <c r="F1036" s="292"/>
      <c r="G1036" s="292"/>
      <c r="H1036" s="77"/>
      <c r="I1036" s="77"/>
    </row>
    <row r="1037" spans="1:29" ht="18" customHeight="1">
      <c r="A1037" s="300" t="s">
        <v>665</v>
      </c>
      <c r="B1037" s="300" t="s">
        <v>1843</v>
      </c>
      <c r="C1037" s="300"/>
      <c r="D1037" s="300"/>
      <c r="E1037" s="300"/>
      <c r="F1037" s="300"/>
      <c r="G1037" s="296" t="s">
        <v>666</v>
      </c>
      <c r="AA1037" s="4"/>
      <c r="AC1037" s="8"/>
    </row>
    <row r="1038" spans="1:29" ht="18.75">
      <c r="A1038" s="300"/>
      <c r="B1038" s="300" t="s">
        <v>1844</v>
      </c>
      <c r="C1038" s="300"/>
      <c r="D1038" s="300"/>
      <c r="E1038" s="300"/>
      <c r="F1038" s="300"/>
      <c r="G1038" s="296"/>
      <c r="AA1038" s="4"/>
      <c r="AC1038" s="8"/>
    </row>
    <row r="1039" spans="1:29" ht="18.75">
      <c r="A1039" s="300"/>
      <c r="B1039" s="81" t="s">
        <v>648</v>
      </c>
      <c r="C1039" s="81" t="s">
        <v>649</v>
      </c>
      <c r="D1039" s="82" t="s">
        <v>650</v>
      </c>
      <c r="E1039" s="82" t="s">
        <v>1847</v>
      </c>
      <c r="F1039" s="83" t="s">
        <v>652</v>
      </c>
      <c r="G1039" s="296"/>
      <c r="AA1039" s="4"/>
      <c r="AC1039" s="8"/>
    </row>
    <row r="1040" spans="1:29" ht="18.75">
      <c r="A1040" s="81" t="s">
        <v>668</v>
      </c>
      <c r="B1040" s="92">
        <v>104</v>
      </c>
      <c r="C1040" s="92">
        <v>82</v>
      </c>
      <c r="D1040" s="113">
        <v>77</v>
      </c>
      <c r="E1040" s="92">
        <v>85</v>
      </c>
      <c r="F1040" s="92">
        <v>93</v>
      </c>
      <c r="G1040" s="88" t="s">
        <v>669</v>
      </c>
      <c r="AA1040" s="4"/>
      <c r="AC1040" s="8"/>
    </row>
    <row r="1041" spans="1:29" ht="18.75">
      <c r="A1041" s="81" t="s">
        <v>670</v>
      </c>
      <c r="B1041" s="92">
        <v>195</v>
      </c>
      <c r="C1041" s="92">
        <v>183</v>
      </c>
      <c r="D1041" s="113">
        <v>171</v>
      </c>
      <c r="E1041" s="92">
        <v>201</v>
      </c>
      <c r="F1041" s="92">
        <v>173</v>
      </c>
      <c r="G1041" s="88" t="s">
        <v>671</v>
      </c>
      <c r="AA1041" s="4"/>
      <c r="AC1041" s="8"/>
    </row>
    <row r="1042" spans="1:29" ht="18.75">
      <c r="A1042" s="81" t="s">
        <v>672</v>
      </c>
      <c r="B1042" s="92">
        <v>229</v>
      </c>
      <c r="C1042" s="92">
        <v>224</v>
      </c>
      <c r="D1042" s="113">
        <v>230</v>
      </c>
      <c r="E1042" s="92">
        <v>240</v>
      </c>
      <c r="F1042" s="92">
        <v>215</v>
      </c>
      <c r="G1042" s="88" t="s">
        <v>673</v>
      </c>
      <c r="AA1042" s="4"/>
      <c r="AC1042" s="8"/>
    </row>
    <row r="1043" spans="1:29" ht="18.75">
      <c r="A1043" s="81" t="s">
        <v>674</v>
      </c>
      <c r="B1043" s="92">
        <v>262</v>
      </c>
      <c r="C1043" s="134">
        <v>257</v>
      </c>
      <c r="D1043" s="113">
        <v>257</v>
      </c>
      <c r="E1043" s="92">
        <v>191</v>
      </c>
      <c r="F1043" s="92">
        <v>199</v>
      </c>
      <c r="G1043" s="88" t="s">
        <v>675</v>
      </c>
      <c r="AA1043" s="4"/>
      <c r="AC1043" s="8"/>
    </row>
    <row r="1044" spans="1:29" ht="18.75">
      <c r="A1044" s="81" t="s">
        <v>25</v>
      </c>
      <c r="B1044" s="226">
        <f>SUM(B1040:B1043)</f>
        <v>790</v>
      </c>
      <c r="C1044" s="226">
        <f>SUM(C1040:C1043)</f>
        <v>746</v>
      </c>
      <c r="D1044" s="226">
        <f>SUM(D1040:D1043)</f>
        <v>735</v>
      </c>
      <c r="E1044" s="226">
        <f>SUM(E1040:E1043)</f>
        <v>717</v>
      </c>
      <c r="F1044" s="226">
        <f>SUM(F1040:F1043)</f>
        <v>680</v>
      </c>
      <c r="G1044" s="88" t="s">
        <v>26</v>
      </c>
      <c r="AA1044" s="4"/>
      <c r="AC1044" s="8"/>
    </row>
    <row r="1045" spans="1:29" ht="16.5">
      <c r="A1045" s="18" t="s">
        <v>661</v>
      </c>
      <c r="G1045" s="14" t="s">
        <v>662</v>
      </c>
    </row>
    <row r="1046" spans="1:29">
      <c r="A1046" s="29" t="s">
        <v>1845</v>
      </c>
      <c r="G1046" s="16" t="s">
        <v>1846</v>
      </c>
    </row>
    <row r="1047" spans="1:29">
      <c r="A1047" s="29" t="s">
        <v>1841</v>
      </c>
      <c r="G1047" s="16" t="s">
        <v>1792</v>
      </c>
    </row>
    <row r="1050" spans="1:29" ht="21.75">
      <c r="A1050" s="303" t="s">
        <v>679</v>
      </c>
      <c r="B1050" s="303"/>
      <c r="C1050" s="303"/>
      <c r="D1050" s="303"/>
      <c r="E1050" s="303"/>
      <c r="F1050" s="303"/>
      <c r="G1050" s="303"/>
      <c r="H1050" s="76"/>
      <c r="I1050" s="76"/>
    </row>
    <row r="1051" spans="1:29" ht="21.75">
      <c r="A1051" s="256" t="s">
        <v>1596</v>
      </c>
      <c r="B1051" s="256"/>
      <c r="C1051" s="256"/>
      <c r="D1051" s="256"/>
      <c r="E1051" s="256"/>
      <c r="F1051" s="256"/>
      <c r="G1051" s="256"/>
      <c r="H1051" s="75"/>
      <c r="I1051" s="75"/>
    </row>
    <row r="1052" spans="1:29">
      <c r="A1052" s="292" t="s">
        <v>1597</v>
      </c>
      <c r="B1052" s="292"/>
      <c r="C1052" s="292"/>
      <c r="D1052" s="292"/>
      <c r="E1052" s="292"/>
      <c r="F1052" s="292"/>
      <c r="G1052" s="292"/>
      <c r="H1052" s="77"/>
      <c r="I1052" s="77"/>
    </row>
    <row r="1053" spans="1:29" ht="18" customHeight="1">
      <c r="A1053" s="300" t="s">
        <v>665</v>
      </c>
      <c r="B1053" s="300" t="s">
        <v>677</v>
      </c>
      <c r="C1053" s="300"/>
      <c r="D1053" s="300"/>
      <c r="E1053" s="300"/>
      <c r="F1053" s="300"/>
      <c r="G1053" s="296" t="s">
        <v>666</v>
      </c>
      <c r="AA1053" s="4"/>
      <c r="AC1053" s="8"/>
    </row>
    <row r="1054" spans="1:29">
      <c r="A1054" s="300"/>
      <c r="B1054" s="296" t="s">
        <v>678</v>
      </c>
      <c r="C1054" s="296"/>
      <c r="D1054" s="296"/>
      <c r="E1054" s="296"/>
      <c r="F1054" s="296"/>
      <c r="G1054" s="296"/>
      <c r="AA1054" s="4"/>
      <c r="AC1054" s="8"/>
    </row>
    <row r="1055" spans="1:29" ht="18.75">
      <c r="A1055" s="300"/>
      <c r="B1055" s="81" t="s">
        <v>648</v>
      </c>
      <c r="C1055" s="81" t="s">
        <v>667</v>
      </c>
      <c r="D1055" s="82" t="s">
        <v>650</v>
      </c>
      <c r="E1055" s="82" t="s">
        <v>1781</v>
      </c>
      <c r="F1055" s="83" t="s">
        <v>652</v>
      </c>
      <c r="G1055" s="296"/>
      <c r="AA1055" s="4"/>
      <c r="AC1055" s="8"/>
    </row>
    <row r="1056" spans="1:29" ht="18.75">
      <c r="A1056" s="81" t="s">
        <v>668</v>
      </c>
      <c r="B1056" s="92">
        <v>337</v>
      </c>
      <c r="C1056" s="92">
        <v>280</v>
      </c>
      <c r="D1056" s="113">
        <v>419</v>
      </c>
      <c r="E1056" s="92">
        <v>510</v>
      </c>
      <c r="F1056" s="113">
        <v>576</v>
      </c>
      <c r="G1056" s="88" t="s">
        <v>669</v>
      </c>
      <c r="AA1056" s="4"/>
      <c r="AC1056" s="8"/>
    </row>
    <row r="1057" spans="1:29" ht="18.75">
      <c r="A1057" s="81" t="s">
        <v>670</v>
      </c>
      <c r="B1057" s="92">
        <v>786</v>
      </c>
      <c r="C1057" s="92">
        <v>639</v>
      </c>
      <c r="D1057" s="113">
        <v>894</v>
      </c>
      <c r="E1057" s="84">
        <v>1017</v>
      </c>
      <c r="F1057" s="85">
        <v>1145</v>
      </c>
      <c r="G1057" s="88" t="s">
        <v>671</v>
      </c>
      <c r="AA1057" s="4"/>
      <c r="AC1057" s="8"/>
    </row>
    <row r="1058" spans="1:29" ht="18.75">
      <c r="A1058" s="81" t="s">
        <v>672</v>
      </c>
      <c r="B1058" s="92">
        <v>568</v>
      </c>
      <c r="C1058" s="92">
        <v>468</v>
      </c>
      <c r="D1058" s="113">
        <v>696</v>
      </c>
      <c r="E1058" s="92">
        <v>824</v>
      </c>
      <c r="F1058" s="113">
        <v>945</v>
      </c>
      <c r="G1058" s="88" t="s">
        <v>673</v>
      </c>
      <c r="AA1058" s="4"/>
      <c r="AC1058" s="8"/>
    </row>
    <row r="1059" spans="1:29" ht="18.75">
      <c r="A1059" s="81" t="s">
        <v>674</v>
      </c>
      <c r="B1059" s="92">
        <v>377</v>
      </c>
      <c r="C1059" s="92">
        <v>321</v>
      </c>
      <c r="D1059" s="113">
        <v>462</v>
      </c>
      <c r="E1059" s="92">
        <v>506</v>
      </c>
      <c r="F1059" s="113">
        <v>559</v>
      </c>
      <c r="G1059" s="88" t="s">
        <v>675</v>
      </c>
      <c r="AA1059" s="4"/>
      <c r="AC1059" s="8"/>
    </row>
    <row r="1060" spans="1:29" ht="18.75">
      <c r="A1060" s="81" t="s">
        <v>25</v>
      </c>
      <c r="B1060" s="160">
        <f>SUM(B1056:B1059)</f>
        <v>2068</v>
      </c>
      <c r="C1060" s="160">
        <f>SUM(C1056:C1059)</f>
        <v>1708</v>
      </c>
      <c r="D1060" s="160">
        <f>SUM(D1056:D1059)</f>
        <v>2471</v>
      </c>
      <c r="E1060" s="160">
        <f>SUM(E1056:E1059)</f>
        <v>2857</v>
      </c>
      <c r="F1060" s="160">
        <f>SUM(F1056:F1059)</f>
        <v>3225</v>
      </c>
      <c r="G1060" s="88" t="s">
        <v>26</v>
      </c>
      <c r="AA1060" s="4"/>
      <c r="AC1060" s="8"/>
    </row>
    <row r="1061" spans="1:29" ht="16.5">
      <c r="A1061" s="18" t="s">
        <v>661</v>
      </c>
      <c r="G1061" s="14" t="s">
        <v>662</v>
      </c>
    </row>
    <row r="1062" spans="1:29">
      <c r="A1062" s="29" t="s">
        <v>695</v>
      </c>
      <c r="G1062" s="16" t="s">
        <v>696</v>
      </c>
    </row>
    <row r="1064" spans="1:29" ht="21.75">
      <c r="A1064" s="303" t="s">
        <v>680</v>
      </c>
      <c r="B1064" s="303"/>
      <c r="C1064" s="303"/>
      <c r="D1064" s="303"/>
      <c r="E1064" s="303"/>
      <c r="F1064" s="303"/>
      <c r="G1064" s="303"/>
      <c r="H1064" s="303"/>
      <c r="I1064" s="303"/>
      <c r="J1064" s="303"/>
    </row>
    <row r="1065" spans="1:29" ht="21.75">
      <c r="A1065" s="256" t="s">
        <v>1588</v>
      </c>
      <c r="B1065" s="256"/>
      <c r="C1065" s="256"/>
      <c r="D1065" s="256"/>
      <c r="E1065" s="256"/>
      <c r="F1065" s="256"/>
      <c r="G1065" s="256"/>
      <c r="H1065" s="256"/>
      <c r="I1065" s="256"/>
      <c r="J1065" s="256"/>
    </row>
    <row r="1066" spans="1:29" ht="15.75" thickBot="1">
      <c r="A1066" s="292" t="s">
        <v>1589</v>
      </c>
      <c r="B1066" s="292"/>
      <c r="C1066" s="292"/>
      <c r="D1066" s="292"/>
      <c r="E1066" s="292"/>
      <c r="F1066" s="292"/>
      <c r="G1066" s="292"/>
      <c r="H1066" s="292"/>
      <c r="I1066" s="292"/>
      <c r="J1066" s="292"/>
    </row>
    <row r="1067" spans="1:29" ht="18" customHeight="1">
      <c r="A1067" s="330" t="s">
        <v>681</v>
      </c>
      <c r="B1067" s="337" t="s">
        <v>665</v>
      </c>
      <c r="C1067" s="300" t="s">
        <v>683</v>
      </c>
      <c r="D1067" s="300"/>
      <c r="E1067" s="300"/>
      <c r="F1067" s="300"/>
      <c r="G1067" s="300"/>
      <c r="H1067" s="285"/>
      <c r="I1067" s="241" t="s">
        <v>39</v>
      </c>
      <c r="J1067" s="288" t="s">
        <v>666</v>
      </c>
    </row>
    <row r="1068" spans="1:29" ht="14.45" customHeight="1">
      <c r="A1068" s="331"/>
      <c r="B1068" s="338"/>
      <c r="C1068" s="296" t="s">
        <v>684</v>
      </c>
      <c r="D1068" s="296"/>
      <c r="E1068" s="296"/>
      <c r="F1068" s="296"/>
      <c r="G1068" s="296"/>
      <c r="H1068" s="287"/>
      <c r="I1068" s="242"/>
      <c r="J1068" s="288"/>
    </row>
    <row r="1069" spans="1:29" ht="18" customHeight="1">
      <c r="A1069" s="331"/>
      <c r="B1069" s="338"/>
      <c r="C1069" s="300" t="s">
        <v>685</v>
      </c>
      <c r="D1069" s="300"/>
      <c r="E1069" s="300"/>
      <c r="F1069" s="300" t="s">
        <v>29</v>
      </c>
      <c r="G1069" s="300"/>
      <c r="H1069" s="300"/>
      <c r="I1069" s="242"/>
      <c r="J1069" s="296"/>
    </row>
    <row r="1070" spans="1:29" ht="14.45" customHeight="1">
      <c r="A1070" s="332" t="s">
        <v>682</v>
      </c>
      <c r="B1070" s="338"/>
      <c r="C1070" s="296" t="s">
        <v>28</v>
      </c>
      <c r="D1070" s="296"/>
      <c r="E1070" s="296"/>
      <c r="F1070" s="296" t="s">
        <v>30</v>
      </c>
      <c r="G1070" s="296"/>
      <c r="H1070" s="296"/>
      <c r="I1070" s="242"/>
      <c r="J1070" s="296"/>
    </row>
    <row r="1071" spans="1:29" ht="18.75">
      <c r="A1071" s="332"/>
      <c r="B1071" s="338"/>
      <c r="C1071" s="81" t="s">
        <v>31</v>
      </c>
      <c r="D1071" s="81" t="s">
        <v>33</v>
      </c>
      <c r="E1071" s="81" t="s">
        <v>25</v>
      </c>
      <c r="F1071" s="81" t="s">
        <v>31</v>
      </c>
      <c r="G1071" s="81" t="s">
        <v>33</v>
      </c>
      <c r="H1071" s="81" t="s">
        <v>25</v>
      </c>
      <c r="I1071" s="242"/>
      <c r="J1071" s="296"/>
    </row>
    <row r="1072" spans="1:29" ht="14.45" customHeight="1">
      <c r="A1072" s="333"/>
      <c r="B1072" s="339"/>
      <c r="C1072" s="127" t="s">
        <v>32</v>
      </c>
      <c r="D1072" s="127" t="s">
        <v>34</v>
      </c>
      <c r="E1072" s="127" t="s">
        <v>26</v>
      </c>
      <c r="F1072" s="127" t="s">
        <v>32</v>
      </c>
      <c r="G1072" s="127" t="s">
        <v>34</v>
      </c>
      <c r="H1072" s="127" t="s">
        <v>26</v>
      </c>
      <c r="I1072" s="243"/>
      <c r="J1072" s="296"/>
    </row>
    <row r="1073" spans="1:10" ht="18.75">
      <c r="A1073" s="241" t="s">
        <v>648</v>
      </c>
      <c r="B1073" s="81" t="s">
        <v>668</v>
      </c>
      <c r="C1073" s="84">
        <v>1187</v>
      </c>
      <c r="D1073" s="156">
        <v>1214</v>
      </c>
      <c r="E1073" s="160">
        <f>SUM(C1073:D1073)</f>
        <v>2401</v>
      </c>
      <c r="F1073" s="92">
        <v>142</v>
      </c>
      <c r="G1073" s="159">
        <v>130</v>
      </c>
      <c r="H1073" s="160">
        <f>SUM(F1073:G1073)</f>
        <v>272</v>
      </c>
      <c r="I1073" s="84">
        <f>SUM(H1073,E1073)</f>
        <v>2673</v>
      </c>
      <c r="J1073" s="88" t="s">
        <v>669</v>
      </c>
    </row>
    <row r="1074" spans="1:10" ht="18.75">
      <c r="A1074" s="242"/>
      <c r="B1074" s="81" t="s">
        <v>670</v>
      </c>
      <c r="C1074" s="84">
        <v>1954</v>
      </c>
      <c r="D1074" s="156">
        <v>2096</v>
      </c>
      <c r="E1074" s="160">
        <f t="shared" ref="E1074:E1097" si="34">SUM(C1074:D1074)</f>
        <v>4050</v>
      </c>
      <c r="F1074" s="92">
        <v>754</v>
      </c>
      <c r="G1074" s="159">
        <v>815</v>
      </c>
      <c r="H1074" s="160">
        <f t="shared" ref="H1074:H1097" si="35">SUM(F1074:G1074)</f>
        <v>1569</v>
      </c>
      <c r="I1074" s="84">
        <f>SUM(H1074,E1074)</f>
        <v>5619</v>
      </c>
      <c r="J1074" s="88" t="s">
        <v>671</v>
      </c>
    </row>
    <row r="1075" spans="1:10" ht="18.75">
      <c r="A1075" s="242"/>
      <c r="B1075" s="81" t="s">
        <v>672</v>
      </c>
      <c r="C1075" s="84">
        <v>2114</v>
      </c>
      <c r="D1075" s="156">
        <v>2338</v>
      </c>
      <c r="E1075" s="160">
        <f t="shared" si="34"/>
        <v>4452</v>
      </c>
      <c r="F1075" s="84">
        <v>1015</v>
      </c>
      <c r="G1075" s="156">
        <v>1041</v>
      </c>
      <c r="H1075" s="160">
        <f t="shared" si="35"/>
        <v>2056</v>
      </c>
      <c r="I1075" s="84">
        <f t="shared" ref="I1075:I1097" si="36">SUM(H1075,E1075)</f>
        <v>6508</v>
      </c>
      <c r="J1075" s="88" t="s">
        <v>673</v>
      </c>
    </row>
    <row r="1076" spans="1:10" ht="18.75">
      <c r="A1076" s="242"/>
      <c r="B1076" s="81" t="s">
        <v>674</v>
      </c>
      <c r="C1076" s="84">
        <v>2264</v>
      </c>
      <c r="D1076" s="156">
        <v>2450</v>
      </c>
      <c r="E1076" s="160">
        <f t="shared" si="34"/>
        <v>4714</v>
      </c>
      <c r="F1076" s="84">
        <v>1073</v>
      </c>
      <c r="G1076" s="156">
        <v>1181</v>
      </c>
      <c r="H1076" s="160">
        <f t="shared" si="35"/>
        <v>2254</v>
      </c>
      <c r="I1076" s="84">
        <f t="shared" si="36"/>
        <v>6968</v>
      </c>
      <c r="J1076" s="88" t="s">
        <v>675</v>
      </c>
    </row>
    <row r="1077" spans="1:10" ht="18.75">
      <c r="A1077" s="243"/>
      <c r="B1077" s="81" t="s">
        <v>25</v>
      </c>
      <c r="C1077" s="160">
        <f>SUM(C1073:C1076)</f>
        <v>7519</v>
      </c>
      <c r="D1077" s="160">
        <f>SUM(D1073:D1076)</f>
        <v>8098</v>
      </c>
      <c r="E1077" s="160">
        <f t="shared" si="34"/>
        <v>15617</v>
      </c>
      <c r="F1077" s="160">
        <f>SUM(F1073:F1076)</f>
        <v>2984</v>
      </c>
      <c r="G1077" s="160">
        <f>SUM(G1073:G1076)</f>
        <v>3167</v>
      </c>
      <c r="H1077" s="160">
        <f t="shared" si="35"/>
        <v>6151</v>
      </c>
      <c r="I1077" s="160">
        <f t="shared" si="36"/>
        <v>21768</v>
      </c>
      <c r="J1077" s="88" t="s">
        <v>26</v>
      </c>
    </row>
    <row r="1078" spans="1:10" ht="18.75">
      <c r="A1078" s="241" t="s">
        <v>649</v>
      </c>
      <c r="B1078" s="81" t="s">
        <v>668</v>
      </c>
      <c r="C1078" s="95">
        <v>978</v>
      </c>
      <c r="D1078" s="157">
        <v>931</v>
      </c>
      <c r="E1078" s="160">
        <f t="shared" si="34"/>
        <v>1909</v>
      </c>
      <c r="F1078" s="95">
        <v>93</v>
      </c>
      <c r="G1078" s="157">
        <v>83</v>
      </c>
      <c r="H1078" s="160">
        <f t="shared" si="35"/>
        <v>176</v>
      </c>
      <c r="I1078" s="84">
        <f t="shared" si="36"/>
        <v>2085</v>
      </c>
      <c r="J1078" s="88" t="s">
        <v>669</v>
      </c>
    </row>
    <row r="1079" spans="1:10" ht="18.75">
      <c r="A1079" s="242"/>
      <c r="B1079" s="81" t="s">
        <v>670</v>
      </c>
      <c r="C1079" s="96">
        <v>1978</v>
      </c>
      <c r="D1079" s="158">
        <v>2030</v>
      </c>
      <c r="E1079" s="160">
        <f t="shared" si="34"/>
        <v>4008</v>
      </c>
      <c r="F1079" s="95">
        <v>675</v>
      </c>
      <c r="G1079" s="157">
        <v>645</v>
      </c>
      <c r="H1079" s="160">
        <f t="shared" si="35"/>
        <v>1320</v>
      </c>
      <c r="I1079" s="84">
        <f t="shared" si="36"/>
        <v>5328</v>
      </c>
      <c r="J1079" s="88" t="s">
        <v>671</v>
      </c>
    </row>
    <row r="1080" spans="1:10" ht="18.75">
      <c r="A1080" s="242"/>
      <c r="B1080" s="81" t="s">
        <v>672</v>
      </c>
      <c r="C1080" s="96">
        <v>2211</v>
      </c>
      <c r="D1080" s="158">
        <v>2291</v>
      </c>
      <c r="E1080" s="160">
        <f t="shared" si="34"/>
        <v>4502</v>
      </c>
      <c r="F1080" s="95">
        <v>991</v>
      </c>
      <c r="G1080" s="157">
        <v>994</v>
      </c>
      <c r="H1080" s="160">
        <f t="shared" si="35"/>
        <v>1985</v>
      </c>
      <c r="I1080" s="84">
        <f t="shared" si="36"/>
        <v>6487</v>
      </c>
      <c r="J1080" s="88" t="s">
        <v>673</v>
      </c>
    </row>
    <row r="1081" spans="1:10" ht="18.75">
      <c r="A1081" s="242"/>
      <c r="B1081" s="81" t="s">
        <v>674</v>
      </c>
      <c r="C1081" s="96">
        <v>1560</v>
      </c>
      <c r="D1081" s="158">
        <v>1672</v>
      </c>
      <c r="E1081" s="160">
        <f t="shared" si="34"/>
        <v>3232</v>
      </c>
      <c r="F1081" s="95">
        <v>712</v>
      </c>
      <c r="G1081" s="157">
        <v>854</v>
      </c>
      <c r="H1081" s="160">
        <f t="shared" si="35"/>
        <v>1566</v>
      </c>
      <c r="I1081" s="84">
        <f t="shared" si="36"/>
        <v>4798</v>
      </c>
      <c r="J1081" s="88" t="s">
        <v>675</v>
      </c>
    </row>
    <row r="1082" spans="1:10" ht="18.75">
      <c r="A1082" s="243"/>
      <c r="B1082" s="81" t="s">
        <v>25</v>
      </c>
      <c r="C1082" s="160">
        <f>SUM(C1078:C1081)</f>
        <v>6727</v>
      </c>
      <c r="D1082" s="160">
        <f>SUM(D1078:D1081)</f>
        <v>6924</v>
      </c>
      <c r="E1082" s="160">
        <f t="shared" si="34"/>
        <v>13651</v>
      </c>
      <c r="F1082" s="160">
        <f>SUM(F1078:F1081)</f>
        <v>2471</v>
      </c>
      <c r="G1082" s="160">
        <f>SUM(G1078:G1081)</f>
        <v>2576</v>
      </c>
      <c r="H1082" s="160">
        <f t="shared" si="35"/>
        <v>5047</v>
      </c>
      <c r="I1082" s="160">
        <f t="shared" si="36"/>
        <v>18698</v>
      </c>
      <c r="J1082" s="88" t="s">
        <v>26</v>
      </c>
    </row>
    <row r="1083" spans="1:10" ht="18.75">
      <c r="A1083" s="241" t="s">
        <v>650</v>
      </c>
      <c r="B1083" s="81" t="s">
        <v>668</v>
      </c>
      <c r="C1083" s="92">
        <v>844</v>
      </c>
      <c r="D1083" s="159">
        <v>893</v>
      </c>
      <c r="E1083" s="160">
        <f t="shared" si="34"/>
        <v>1737</v>
      </c>
      <c r="F1083" s="92">
        <v>93</v>
      </c>
      <c r="G1083" s="159">
        <v>77</v>
      </c>
      <c r="H1083" s="160">
        <f t="shared" si="35"/>
        <v>170</v>
      </c>
      <c r="I1083" s="84">
        <f t="shared" si="36"/>
        <v>1907</v>
      </c>
      <c r="J1083" s="88" t="s">
        <v>669</v>
      </c>
    </row>
    <row r="1084" spans="1:10" ht="18.75">
      <c r="A1084" s="242"/>
      <c r="B1084" s="81" t="s">
        <v>670</v>
      </c>
      <c r="C1084" s="84">
        <v>1917</v>
      </c>
      <c r="D1084" s="156">
        <v>2035</v>
      </c>
      <c r="E1084" s="160">
        <f t="shared" si="34"/>
        <v>3952</v>
      </c>
      <c r="F1084" s="92">
        <v>725</v>
      </c>
      <c r="G1084" s="159">
        <v>752</v>
      </c>
      <c r="H1084" s="160">
        <f t="shared" si="35"/>
        <v>1477</v>
      </c>
      <c r="I1084" s="84">
        <f t="shared" si="36"/>
        <v>5429</v>
      </c>
      <c r="J1084" s="88" t="s">
        <v>671</v>
      </c>
    </row>
    <row r="1085" spans="1:10" ht="18.75">
      <c r="A1085" s="242"/>
      <c r="B1085" s="81" t="s">
        <v>672</v>
      </c>
      <c r="C1085" s="84">
        <v>2233</v>
      </c>
      <c r="D1085" s="156">
        <v>2259</v>
      </c>
      <c r="E1085" s="160">
        <f t="shared" si="34"/>
        <v>4492</v>
      </c>
      <c r="F1085" s="92">
        <v>946</v>
      </c>
      <c r="G1085" s="159">
        <v>910</v>
      </c>
      <c r="H1085" s="160">
        <f t="shared" si="35"/>
        <v>1856</v>
      </c>
      <c r="I1085" s="84">
        <f t="shared" si="36"/>
        <v>6348</v>
      </c>
      <c r="J1085" s="88" t="s">
        <v>673</v>
      </c>
    </row>
    <row r="1086" spans="1:10" ht="18.75">
      <c r="A1086" s="242"/>
      <c r="B1086" s="81" t="s">
        <v>674</v>
      </c>
      <c r="C1086" s="84">
        <v>1574</v>
      </c>
      <c r="D1086" s="156">
        <v>1697</v>
      </c>
      <c r="E1086" s="160">
        <f t="shared" si="34"/>
        <v>3271</v>
      </c>
      <c r="F1086" s="92">
        <v>707</v>
      </c>
      <c r="G1086" s="159">
        <v>806</v>
      </c>
      <c r="H1086" s="160">
        <f t="shared" si="35"/>
        <v>1513</v>
      </c>
      <c r="I1086" s="84">
        <f t="shared" si="36"/>
        <v>4784</v>
      </c>
      <c r="J1086" s="88" t="s">
        <v>675</v>
      </c>
    </row>
    <row r="1087" spans="1:10" ht="18.75">
      <c r="A1087" s="243"/>
      <c r="B1087" s="81" t="s">
        <v>25</v>
      </c>
      <c r="C1087" s="160">
        <f>SUM(C1083:C1086)</f>
        <v>6568</v>
      </c>
      <c r="D1087" s="160">
        <f>SUM(D1083:D1086)</f>
        <v>6884</v>
      </c>
      <c r="E1087" s="160">
        <f t="shared" si="34"/>
        <v>13452</v>
      </c>
      <c r="F1087" s="160">
        <f>SUM(F1083:F1086)</f>
        <v>2471</v>
      </c>
      <c r="G1087" s="160">
        <f>SUM(G1083:G1086)</f>
        <v>2545</v>
      </c>
      <c r="H1087" s="160">
        <f t="shared" si="35"/>
        <v>5016</v>
      </c>
      <c r="I1087" s="160">
        <f t="shared" si="36"/>
        <v>18468</v>
      </c>
      <c r="J1087" s="88" t="s">
        <v>26</v>
      </c>
    </row>
    <row r="1088" spans="1:10" ht="18.75">
      <c r="A1088" s="300" t="s">
        <v>1780</v>
      </c>
      <c r="B1088" s="81" t="s">
        <v>668</v>
      </c>
      <c r="C1088" s="92">
        <v>962</v>
      </c>
      <c r="D1088" s="159">
        <v>966</v>
      </c>
      <c r="E1088" s="160">
        <f t="shared" si="34"/>
        <v>1928</v>
      </c>
      <c r="F1088" s="92">
        <v>706</v>
      </c>
      <c r="G1088" s="159">
        <v>723</v>
      </c>
      <c r="H1088" s="160">
        <f t="shared" si="35"/>
        <v>1429</v>
      </c>
      <c r="I1088" s="84">
        <f t="shared" si="36"/>
        <v>3357</v>
      </c>
      <c r="J1088" s="88" t="s">
        <v>669</v>
      </c>
    </row>
    <row r="1089" spans="1:10" ht="18.75">
      <c r="A1089" s="300"/>
      <c r="B1089" s="81" t="s">
        <v>670</v>
      </c>
      <c r="C1089" s="84">
        <v>1907</v>
      </c>
      <c r="D1089" s="156">
        <v>2028</v>
      </c>
      <c r="E1089" s="160">
        <f t="shared" si="34"/>
        <v>3935</v>
      </c>
      <c r="F1089" s="92">
        <v>964</v>
      </c>
      <c r="G1089" s="159">
        <v>969</v>
      </c>
      <c r="H1089" s="160">
        <f t="shared" si="35"/>
        <v>1933</v>
      </c>
      <c r="I1089" s="84">
        <f t="shared" si="36"/>
        <v>5868</v>
      </c>
      <c r="J1089" s="88" t="s">
        <v>671</v>
      </c>
    </row>
    <row r="1090" spans="1:10" ht="18.75">
      <c r="A1090" s="300"/>
      <c r="B1090" s="81" t="s">
        <v>672</v>
      </c>
      <c r="C1090" s="84">
        <v>2291</v>
      </c>
      <c r="D1090" s="156">
        <v>2409</v>
      </c>
      <c r="E1090" s="160">
        <f t="shared" si="34"/>
        <v>4700</v>
      </c>
      <c r="F1090" s="92">
        <v>750</v>
      </c>
      <c r="G1090" s="159">
        <v>833</v>
      </c>
      <c r="H1090" s="160">
        <f t="shared" si="35"/>
        <v>1583</v>
      </c>
      <c r="I1090" s="84">
        <f t="shared" si="36"/>
        <v>6283</v>
      </c>
      <c r="J1090" s="88" t="s">
        <v>673</v>
      </c>
    </row>
    <row r="1091" spans="1:10" ht="18.75">
      <c r="A1091" s="300"/>
      <c r="B1091" s="81" t="s">
        <v>674</v>
      </c>
      <c r="C1091" s="84">
        <v>1622</v>
      </c>
      <c r="D1091" s="156">
        <v>1711</v>
      </c>
      <c r="E1091" s="160">
        <f t="shared" si="34"/>
        <v>3333</v>
      </c>
      <c r="F1091" s="92">
        <v>105</v>
      </c>
      <c r="G1091" s="159">
        <v>75</v>
      </c>
      <c r="H1091" s="160">
        <f t="shared" si="35"/>
        <v>180</v>
      </c>
      <c r="I1091" s="84">
        <f t="shared" si="36"/>
        <v>3513</v>
      </c>
      <c r="J1091" s="88" t="s">
        <v>675</v>
      </c>
    </row>
    <row r="1092" spans="1:10" ht="18.75">
      <c r="A1092" s="300"/>
      <c r="B1092" s="81" t="s">
        <v>25</v>
      </c>
      <c r="C1092" s="160">
        <f>SUM(C1088:C1091)</f>
        <v>6782</v>
      </c>
      <c r="D1092" s="160">
        <f t="shared" ref="D1092:I1092" si="37">SUM(D1088:D1091)</f>
        <v>7114</v>
      </c>
      <c r="E1092" s="160">
        <f t="shared" si="37"/>
        <v>13896</v>
      </c>
      <c r="F1092" s="160">
        <f t="shared" si="37"/>
        <v>2525</v>
      </c>
      <c r="G1092" s="160">
        <f t="shared" si="37"/>
        <v>2600</v>
      </c>
      <c r="H1092" s="160">
        <f t="shared" si="37"/>
        <v>5125</v>
      </c>
      <c r="I1092" s="160">
        <f t="shared" si="37"/>
        <v>19021</v>
      </c>
      <c r="J1092" s="88" t="s">
        <v>26</v>
      </c>
    </row>
    <row r="1093" spans="1:10" ht="18.75">
      <c r="A1093" s="300" t="s">
        <v>652</v>
      </c>
      <c r="B1093" s="81" t="s">
        <v>668</v>
      </c>
      <c r="C1093" s="84">
        <v>1027</v>
      </c>
      <c r="D1093" s="84">
        <v>1083</v>
      </c>
      <c r="E1093" s="160">
        <f t="shared" si="34"/>
        <v>2110</v>
      </c>
      <c r="F1093" s="92">
        <v>100</v>
      </c>
      <c r="G1093" s="159">
        <v>76</v>
      </c>
      <c r="H1093" s="160">
        <f t="shared" si="35"/>
        <v>176</v>
      </c>
      <c r="I1093" s="84">
        <f t="shared" si="36"/>
        <v>2286</v>
      </c>
      <c r="J1093" s="88" t="s">
        <v>669</v>
      </c>
    </row>
    <row r="1094" spans="1:10" ht="18.75">
      <c r="A1094" s="300"/>
      <c r="B1094" s="81" t="s">
        <v>670</v>
      </c>
      <c r="C1094" s="84">
        <v>1852</v>
      </c>
      <c r="D1094" s="84">
        <v>1941</v>
      </c>
      <c r="E1094" s="160">
        <f t="shared" si="34"/>
        <v>3793</v>
      </c>
      <c r="F1094" s="92">
        <v>524</v>
      </c>
      <c r="G1094" s="159">
        <v>514</v>
      </c>
      <c r="H1094" s="160">
        <f t="shared" si="35"/>
        <v>1038</v>
      </c>
      <c r="I1094" s="84">
        <f t="shared" si="36"/>
        <v>4831</v>
      </c>
      <c r="J1094" s="88" t="s">
        <v>671</v>
      </c>
    </row>
    <row r="1095" spans="1:10" ht="18.75">
      <c r="A1095" s="300"/>
      <c r="B1095" s="81" t="s">
        <v>672</v>
      </c>
      <c r="C1095" s="84">
        <v>2166</v>
      </c>
      <c r="D1095" s="84">
        <v>2293</v>
      </c>
      <c r="E1095" s="160">
        <f t="shared" si="34"/>
        <v>4459</v>
      </c>
      <c r="F1095" s="92">
        <v>715</v>
      </c>
      <c r="G1095" s="159">
        <v>776</v>
      </c>
      <c r="H1095" s="160">
        <f t="shared" si="35"/>
        <v>1491</v>
      </c>
      <c r="I1095" s="84">
        <f t="shared" si="36"/>
        <v>5950</v>
      </c>
      <c r="J1095" s="88" t="s">
        <v>673</v>
      </c>
    </row>
    <row r="1096" spans="1:10" ht="18.75">
      <c r="A1096" s="300"/>
      <c r="B1096" s="81" t="s">
        <v>674</v>
      </c>
      <c r="C1096" s="84">
        <v>1664</v>
      </c>
      <c r="D1096" s="84">
        <v>1848</v>
      </c>
      <c r="E1096" s="160">
        <f t="shared" si="34"/>
        <v>3512</v>
      </c>
      <c r="F1096" s="92">
        <v>680</v>
      </c>
      <c r="G1096" s="159">
        <v>758</v>
      </c>
      <c r="H1096" s="160">
        <f t="shared" si="35"/>
        <v>1438</v>
      </c>
      <c r="I1096" s="84">
        <f t="shared" si="36"/>
        <v>4950</v>
      </c>
      <c r="J1096" s="88" t="s">
        <v>675</v>
      </c>
    </row>
    <row r="1097" spans="1:10" ht="18.75">
      <c r="A1097" s="300"/>
      <c r="B1097" s="98" t="s">
        <v>25</v>
      </c>
      <c r="C1097" s="160">
        <f>SUM(C1093:C1096)</f>
        <v>6709</v>
      </c>
      <c r="D1097" s="160">
        <f>SUM(D1093:D1096)</f>
        <v>7165</v>
      </c>
      <c r="E1097" s="160">
        <f t="shared" si="34"/>
        <v>13874</v>
      </c>
      <c r="F1097" s="160">
        <f>SUM(F1093:F1096)</f>
        <v>2019</v>
      </c>
      <c r="G1097" s="160">
        <f>SUM(G1093:G1096)</f>
        <v>2124</v>
      </c>
      <c r="H1097" s="160">
        <f t="shared" si="35"/>
        <v>4143</v>
      </c>
      <c r="I1097" s="160">
        <f t="shared" si="36"/>
        <v>18017</v>
      </c>
      <c r="J1097" s="88" t="s">
        <v>26</v>
      </c>
    </row>
    <row r="1098" spans="1:10" ht="16.5">
      <c r="A1098" s="18" t="s">
        <v>661</v>
      </c>
      <c r="J1098" s="14" t="s">
        <v>662</v>
      </c>
    </row>
    <row r="1099" spans="1:10">
      <c r="A1099" s="29" t="s">
        <v>695</v>
      </c>
      <c r="J1099" s="16" t="s">
        <v>696</v>
      </c>
    </row>
    <row r="1101" spans="1:10">
      <c r="A1101" s="11"/>
    </row>
    <row r="1102" spans="1:10" ht="21.75">
      <c r="A1102" s="303" t="s">
        <v>686</v>
      </c>
      <c r="B1102" s="303"/>
      <c r="C1102" s="303"/>
      <c r="D1102" s="303"/>
      <c r="E1102" s="303"/>
      <c r="F1102" s="303"/>
      <c r="G1102" s="303"/>
      <c r="H1102" s="303"/>
      <c r="I1102" s="303"/>
      <c r="J1102" s="303"/>
    </row>
    <row r="1103" spans="1:10" ht="21.75">
      <c r="A1103" s="256" t="s">
        <v>1590</v>
      </c>
      <c r="B1103" s="256"/>
      <c r="C1103" s="256"/>
      <c r="D1103" s="256"/>
      <c r="E1103" s="256"/>
      <c r="F1103" s="256"/>
      <c r="G1103" s="256"/>
      <c r="H1103" s="256"/>
      <c r="I1103" s="256"/>
      <c r="J1103" s="256"/>
    </row>
    <row r="1104" spans="1:10">
      <c r="A1104" s="292" t="s">
        <v>1591</v>
      </c>
      <c r="B1104" s="292"/>
      <c r="C1104" s="292"/>
      <c r="D1104" s="292"/>
      <c r="E1104" s="292"/>
      <c r="F1104" s="292"/>
      <c r="G1104" s="292"/>
      <c r="H1104" s="292"/>
      <c r="I1104" s="292"/>
      <c r="J1104" s="292"/>
    </row>
    <row r="1105" spans="1:10" ht="18" customHeight="1">
      <c r="A1105" s="300" t="s">
        <v>681</v>
      </c>
      <c r="B1105" s="300" t="s">
        <v>665</v>
      </c>
      <c r="C1105" s="300" t="s">
        <v>683</v>
      </c>
      <c r="D1105" s="300"/>
      <c r="E1105" s="300"/>
      <c r="F1105" s="300"/>
      <c r="G1105" s="300"/>
      <c r="H1105" s="300"/>
      <c r="I1105" s="104"/>
      <c r="J1105" s="288" t="s">
        <v>666</v>
      </c>
    </row>
    <row r="1106" spans="1:10" ht="14.45" customHeight="1">
      <c r="A1106" s="300"/>
      <c r="B1106" s="300"/>
      <c r="C1106" s="296" t="s">
        <v>684</v>
      </c>
      <c r="D1106" s="296"/>
      <c r="E1106" s="296"/>
      <c r="F1106" s="296"/>
      <c r="G1106" s="296"/>
      <c r="H1106" s="296"/>
      <c r="I1106" s="101"/>
      <c r="J1106" s="288"/>
    </row>
    <row r="1107" spans="1:10" ht="18" customHeight="1">
      <c r="A1107" s="300"/>
      <c r="B1107" s="300"/>
      <c r="C1107" s="300" t="s">
        <v>685</v>
      </c>
      <c r="D1107" s="300"/>
      <c r="E1107" s="300"/>
      <c r="F1107" s="300" t="s">
        <v>29</v>
      </c>
      <c r="G1107" s="300"/>
      <c r="H1107" s="300"/>
      <c r="I1107" s="103" t="s">
        <v>39</v>
      </c>
      <c r="J1107" s="288"/>
    </row>
    <row r="1108" spans="1:10" ht="14.45" customHeight="1">
      <c r="A1108" s="296" t="s">
        <v>682</v>
      </c>
      <c r="B1108" s="300"/>
      <c r="C1108" s="296" t="s">
        <v>28</v>
      </c>
      <c r="D1108" s="296"/>
      <c r="E1108" s="296"/>
      <c r="F1108" s="296" t="s">
        <v>30</v>
      </c>
      <c r="G1108" s="296"/>
      <c r="H1108" s="296"/>
      <c r="I1108" s="100" t="s">
        <v>91</v>
      </c>
      <c r="J1108" s="288"/>
    </row>
    <row r="1109" spans="1:10" ht="18.75">
      <c r="A1109" s="296"/>
      <c r="B1109" s="300"/>
      <c r="C1109" s="81" t="s">
        <v>31</v>
      </c>
      <c r="D1109" s="81" t="s">
        <v>33</v>
      </c>
      <c r="E1109" s="81" t="s">
        <v>25</v>
      </c>
      <c r="F1109" s="81" t="s">
        <v>31</v>
      </c>
      <c r="G1109" s="81" t="s">
        <v>33</v>
      </c>
      <c r="H1109" s="81" t="s">
        <v>25</v>
      </c>
      <c r="I1109" s="101"/>
      <c r="J1109" s="288"/>
    </row>
    <row r="1110" spans="1:10" ht="14.45" customHeight="1">
      <c r="A1110" s="296"/>
      <c r="B1110" s="300"/>
      <c r="C1110" s="88" t="s">
        <v>32</v>
      </c>
      <c r="D1110" s="88" t="s">
        <v>34</v>
      </c>
      <c r="E1110" s="88" t="s">
        <v>26</v>
      </c>
      <c r="F1110" s="88" t="s">
        <v>32</v>
      </c>
      <c r="G1110" s="88" t="s">
        <v>34</v>
      </c>
      <c r="H1110" s="88" t="s">
        <v>26</v>
      </c>
      <c r="I1110" s="102"/>
      <c r="J1110" s="288"/>
    </row>
    <row r="1111" spans="1:10" ht="18.75">
      <c r="A1111" s="300" t="s">
        <v>648</v>
      </c>
      <c r="B1111" s="81" t="s">
        <v>668</v>
      </c>
      <c r="C1111" s="92">
        <v>359</v>
      </c>
      <c r="D1111" s="92">
        <v>355</v>
      </c>
      <c r="E1111" s="87">
        <f>SUM(C1111:D1111)</f>
        <v>714</v>
      </c>
      <c r="F1111" s="84">
        <v>3573</v>
      </c>
      <c r="G1111" s="84">
        <v>3397</v>
      </c>
      <c r="H1111" s="87">
        <f t="shared" ref="H1111:H1135" si="38">SUM(F1111:G1111)</f>
        <v>6970</v>
      </c>
      <c r="I1111" s="84">
        <f>SUM(H1111,E1111)</f>
        <v>7684</v>
      </c>
      <c r="J1111" s="88" t="s">
        <v>669</v>
      </c>
    </row>
    <row r="1112" spans="1:10" ht="18.75">
      <c r="A1112" s="300"/>
      <c r="B1112" s="81" t="s">
        <v>670</v>
      </c>
      <c r="C1112" s="92">
        <v>954</v>
      </c>
      <c r="D1112" s="92">
        <v>721</v>
      </c>
      <c r="E1112" s="87">
        <f t="shared" ref="E1112:E1114" si="39">SUM(C1112:D1112)</f>
        <v>1675</v>
      </c>
      <c r="F1112" s="84">
        <v>10799</v>
      </c>
      <c r="G1112" s="84">
        <v>10068</v>
      </c>
      <c r="H1112" s="87">
        <f t="shared" si="38"/>
        <v>20867</v>
      </c>
      <c r="I1112" s="84">
        <f>SUM(H1112,E1112)</f>
        <v>22542</v>
      </c>
      <c r="J1112" s="88" t="s">
        <v>671</v>
      </c>
    </row>
    <row r="1113" spans="1:10" ht="18.75">
      <c r="A1113" s="300"/>
      <c r="B1113" s="81" t="s">
        <v>672</v>
      </c>
      <c r="C1113" s="92">
        <v>689</v>
      </c>
      <c r="D1113" s="92">
        <v>421</v>
      </c>
      <c r="E1113" s="87">
        <f t="shared" si="39"/>
        <v>1110</v>
      </c>
      <c r="F1113" s="84">
        <v>6827</v>
      </c>
      <c r="G1113" s="84">
        <v>6780</v>
      </c>
      <c r="H1113" s="87">
        <f t="shared" si="38"/>
        <v>13607</v>
      </c>
      <c r="I1113" s="84">
        <f t="shared" ref="I1113:I1130" si="40">SUM(H1113,E1113)</f>
        <v>14717</v>
      </c>
      <c r="J1113" s="88" t="s">
        <v>673</v>
      </c>
    </row>
    <row r="1114" spans="1:10" ht="18.75">
      <c r="A1114" s="300"/>
      <c r="B1114" s="81" t="s">
        <v>674</v>
      </c>
      <c r="C1114" s="92">
        <v>312</v>
      </c>
      <c r="D1114" s="92">
        <v>155</v>
      </c>
      <c r="E1114" s="87">
        <f t="shared" si="39"/>
        <v>467</v>
      </c>
      <c r="F1114" s="84">
        <v>4028</v>
      </c>
      <c r="G1114" s="84">
        <v>3709</v>
      </c>
      <c r="H1114" s="87">
        <f t="shared" si="38"/>
        <v>7737</v>
      </c>
      <c r="I1114" s="84">
        <f t="shared" si="40"/>
        <v>8204</v>
      </c>
      <c r="J1114" s="88" t="s">
        <v>675</v>
      </c>
    </row>
    <row r="1115" spans="1:10" ht="18.75">
      <c r="A1115" s="300"/>
      <c r="B1115" s="81" t="s">
        <v>25</v>
      </c>
      <c r="C1115" s="87">
        <f>SUM(C1111:C1114)</f>
        <v>2314</v>
      </c>
      <c r="D1115" s="87">
        <f>SUM(D1111:D1114)</f>
        <v>1652</v>
      </c>
      <c r="E1115" s="87">
        <f>SUM(C1115:D1115)</f>
        <v>3966</v>
      </c>
      <c r="F1115" s="87">
        <f>SUM(F1111:F1114)</f>
        <v>25227</v>
      </c>
      <c r="G1115" s="87">
        <f>SUM(G1111:G1114)</f>
        <v>23954</v>
      </c>
      <c r="H1115" s="87">
        <f t="shared" si="38"/>
        <v>49181</v>
      </c>
      <c r="I1115" s="87">
        <f t="shared" si="40"/>
        <v>53147</v>
      </c>
      <c r="J1115" s="88" t="s">
        <v>26</v>
      </c>
    </row>
    <row r="1116" spans="1:10" ht="18.75">
      <c r="A1116" s="241" t="s">
        <v>649</v>
      </c>
      <c r="B1116" s="81" t="s">
        <v>668</v>
      </c>
      <c r="C1116" s="92">
        <v>206</v>
      </c>
      <c r="D1116" s="92">
        <v>214</v>
      </c>
      <c r="E1116" s="87">
        <f t="shared" ref="E1116:E1135" si="41">SUM(C1116:D1116)</f>
        <v>420</v>
      </c>
      <c r="F1116" s="84">
        <v>3468</v>
      </c>
      <c r="G1116" s="84">
        <v>3200</v>
      </c>
      <c r="H1116" s="87">
        <f t="shared" si="38"/>
        <v>6668</v>
      </c>
      <c r="I1116" s="84">
        <f t="shared" si="40"/>
        <v>7088</v>
      </c>
      <c r="J1116" s="88" t="s">
        <v>669</v>
      </c>
    </row>
    <row r="1117" spans="1:10" ht="18.75">
      <c r="A1117" s="242"/>
      <c r="B1117" s="81" t="s">
        <v>670</v>
      </c>
      <c r="C1117" s="92">
        <v>889</v>
      </c>
      <c r="D1117" s="92">
        <v>717</v>
      </c>
      <c r="E1117" s="87">
        <f t="shared" si="41"/>
        <v>1606</v>
      </c>
      <c r="F1117" s="84">
        <v>9647</v>
      </c>
      <c r="G1117" s="84">
        <v>9095</v>
      </c>
      <c r="H1117" s="87">
        <f t="shared" si="38"/>
        <v>18742</v>
      </c>
      <c r="I1117" s="84">
        <f t="shared" si="40"/>
        <v>20348</v>
      </c>
      <c r="J1117" s="88" t="s">
        <v>671</v>
      </c>
    </row>
    <row r="1118" spans="1:10" ht="18.75">
      <c r="A1118" s="242"/>
      <c r="B1118" s="81" t="s">
        <v>672</v>
      </c>
      <c r="C1118" s="92">
        <v>694</v>
      </c>
      <c r="D1118" s="92">
        <v>413</v>
      </c>
      <c r="E1118" s="87">
        <f t="shared" si="41"/>
        <v>1107</v>
      </c>
      <c r="F1118" s="84">
        <v>7171</v>
      </c>
      <c r="G1118" s="84">
        <v>6541</v>
      </c>
      <c r="H1118" s="87">
        <f t="shared" si="38"/>
        <v>13712</v>
      </c>
      <c r="I1118" s="84">
        <f t="shared" si="40"/>
        <v>14819</v>
      </c>
      <c r="J1118" s="88" t="s">
        <v>673</v>
      </c>
    </row>
    <row r="1119" spans="1:10" ht="18.75">
      <c r="A1119" s="242"/>
      <c r="B1119" s="81" t="s">
        <v>674</v>
      </c>
      <c r="C1119" s="92">
        <v>237</v>
      </c>
      <c r="D1119" s="92">
        <v>113</v>
      </c>
      <c r="E1119" s="87">
        <f t="shared" si="41"/>
        <v>350</v>
      </c>
      <c r="F1119" s="84">
        <v>3859</v>
      </c>
      <c r="G1119" s="84">
        <v>3338</v>
      </c>
      <c r="H1119" s="87">
        <f t="shared" si="38"/>
        <v>7197</v>
      </c>
      <c r="I1119" s="84">
        <f t="shared" si="40"/>
        <v>7547</v>
      </c>
      <c r="J1119" s="88" t="s">
        <v>675</v>
      </c>
    </row>
    <row r="1120" spans="1:10" ht="18.75">
      <c r="A1120" s="243"/>
      <c r="B1120" s="81" t="s">
        <v>25</v>
      </c>
      <c r="C1120" s="87">
        <f>SUM(C1116:C1119)</f>
        <v>2026</v>
      </c>
      <c r="D1120" s="87">
        <f>SUM(D1116:D1119)</f>
        <v>1457</v>
      </c>
      <c r="E1120" s="87">
        <f t="shared" si="41"/>
        <v>3483</v>
      </c>
      <c r="F1120" s="87">
        <f>SUM(F1116:F1119)</f>
        <v>24145</v>
      </c>
      <c r="G1120" s="87">
        <f>SUM(G1116:G1119)</f>
        <v>22174</v>
      </c>
      <c r="H1120" s="87">
        <f t="shared" si="38"/>
        <v>46319</v>
      </c>
      <c r="I1120" s="87">
        <f t="shared" si="40"/>
        <v>49802</v>
      </c>
      <c r="J1120" s="88" t="s">
        <v>26</v>
      </c>
    </row>
    <row r="1121" spans="1:10" ht="18.75">
      <c r="A1121" s="241" t="s">
        <v>650</v>
      </c>
      <c r="B1121" s="81" t="s">
        <v>668</v>
      </c>
      <c r="C1121" s="92">
        <v>302</v>
      </c>
      <c r="D1121" s="92">
        <v>296</v>
      </c>
      <c r="E1121" s="87">
        <f t="shared" si="41"/>
        <v>598</v>
      </c>
      <c r="F1121" s="84">
        <v>4801</v>
      </c>
      <c r="G1121" s="84">
        <v>4414</v>
      </c>
      <c r="H1121" s="87">
        <f t="shared" si="38"/>
        <v>9215</v>
      </c>
      <c r="I1121" s="84">
        <f t="shared" si="40"/>
        <v>9813</v>
      </c>
      <c r="J1121" s="88" t="s">
        <v>669</v>
      </c>
    </row>
    <row r="1122" spans="1:10" ht="18.75">
      <c r="A1122" s="242"/>
      <c r="B1122" s="81" t="s">
        <v>670</v>
      </c>
      <c r="C1122" s="84">
        <v>1010</v>
      </c>
      <c r="D1122" s="92">
        <v>817</v>
      </c>
      <c r="E1122" s="87">
        <f t="shared" si="41"/>
        <v>1827</v>
      </c>
      <c r="F1122" s="84">
        <v>12104</v>
      </c>
      <c r="G1122" s="84">
        <v>11269</v>
      </c>
      <c r="H1122" s="87">
        <f t="shared" si="38"/>
        <v>23373</v>
      </c>
      <c r="I1122" s="84">
        <f t="shared" si="40"/>
        <v>25200</v>
      </c>
      <c r="J1122" s="88" t="s">
        <v>671</v>
      </c>
    </row>
    <row r="1123" spans="1:10" ht="18.75">
      <c r="A1123" s="242"/>
      <c r="B1123" s="81" t="s">
        <v>672</v>
      </c>
      <c r="C1123" s="92">
        <v>789</v>
      </c>
      <c r="D1123" s="92">
        <v>537</v>
      </c>
      <c r="E1123" s="87">
        <f t="shared" si="41"/>
        <v>1326</v>
      </c>
      <c r="F1123" s="84">
        <v>8865</v>
      </c>
      <c r="G1123" s="84">
        <v>7985</v>
      </c>
      <c r="H1123" s="87">
        <f t="shared" si="38"/>
        <v>16850</v>
      </c>
      <c r="I1123" s="84">
        <f t="shared" si="40"/>
        <v>18176</v>
      </c>
      <c r="J1123" s="88" t="s">
        <v>673</v>
      </c>
    </row>
    <row r="1124" spans="1:10" ht="18.75">
      <c r="A1124" s="242"/>
      <c r="B1124" s="81" t="s">
        <v>674</v>
      </c>
      <c r="C1124" s="92">
        <v>409</v>
      </c>
      <c r="D1124" s="92">
        <v>231</v>
      </c>
      <c r="E1124" s="87">
        <f t="shared" si="41"/>
        <v>640</v>
      </c>
      <c r="F1124" s="84">
        <v>5206</v>
      </c>
      <c r="G1124" s="84">
        <v>4576</v>
      </c>
      <c r="H1124" s="87">
        <f t="shared" si="38"/>
        <v>9782</v>
      </c>
      <c r="I1124" s="84">
        <f t="shared" si="40"/>
        <v>10422</v>
      </c>
      <c r="J1124" s="88" t="s">
        <v>675</v>
      </c>
    </row>
    <row r="1125" spans="1:10" ht="18.75">
      <c r="A1125" s="243"/>
      <c r="B1125" s="81" t="s">
        <v>25</v>
      </c>
      <c r="C1125" s="87">
        <f>SUM(C1121:C1124)</f>
        <v>2510</v>
      </c>
      <c r="D1125" s="87">
        <f>SUM(D1121:D1124)</f>
        <v>1881</v>
      </c>
      <c r="E1125" s="87">
        <f t="shared" si="41"/>
        <v>4391</v>
      </c>
      <c r="F1125" s="87">
        <f>SUM(F1121:F1124)</f>
        <v>30976</v>
      </c>
      <c r="G1125" s="87">
        <f>SUM(G1121:G1124)</f>
        <v>28244</v>
      </c>
      <c r="H1125" s="87">
        <f t="shared" si="38"/>
        <v>59220</v>
      </c>
      <c r="I1125" s="87">
        <f t="shared" si="40"/>
        <v>63611</v>
      </c>
      <c r="J1125" s="88" t="s">
        <v>26</v>
      </c>
    </row>
    <row r="1126" spans="1:10" ht="18.75">
      <c r="A1126" s="276" t="s">
        <v>1781</v>
      </c>
      <c r="B1126" s="81" t="s">
        <v>668</v>
      </c>
      <c r="C1126" s="92">
        <v>352</v>
      </c>
      <c r="D1126" s="92">
        <v>306</v>
      </c>
      <c r="E1126" s="87">
        <f t="shared" si="41"/>
        <v>658</v>
      </c>
      <c r="F1126" s="84">
        <v>6054</v>
      </c>
      <c r="G1126" s="84">
        <v>5540</v>
      </c>
      <c r="H1126" s="87">
        <f t="shared" si="38"/>
        <v>11594</v>
      </c>
      <c r="I1126" s="84">
        <f t="shared" si="40"/>
        <v>12252</v>
      </c>
      <c r="J1126" s="88" t="s">
        <v>669</v>
      </c>
    </row>
    <row r="1127" spans="1:10" ht="18.75">
      <c r="A1127" s="276"/>
      <c r="B1127" s="81" t="s">
        <v>670</v>
      </c>
      <c r="C1127" s="92">
        <v>856</v>
      </c>
      <c r="D1127" s="92">
        <v>718</v>
      </c>
      <c r="E1127" s="87">
        <f t="shared" si="41"/>
        <v>1574</v>
      </c>
      <c r="F1127" s="84">
        <v>14049</v>
      </c>
      <c r="G1127" s="84">
        <v>13130</v>
      </c>
      <c r="H1127" s="87">
        <f t="shared" si="38"/>
        <v>27179</v>
      </c>
      <c r="I1127" s="84">
        <f t="shared" si="40"/>
        <v>28753</v>
      </c>
      <c r="J1127" s="88" t="s">
        <v>671</v>
      </c>
    </row>
    <row r="1128" spans="1:10" ht="18.75">
      <c r="A1128" s="276"/>
      <c r="B1128" s="81" t="s">
        <v>672</v>
      </c>
      <c r="C1128" s="92">
        <v>834</v>
      </c>
      <c r="D1128" s="92">
        <v>538</v>
      </c>
      <c r="E1128" s="87">
        <f t="shared" si="41"/>
        <v>1372</v>
      </c>
      <c r="F1128" s="84">
        <v>10890</v>
      </c>
      <c r="G1128" s="84">
        <v>9633</v>
      </c>
      <c r="H1128" s="87">
        <f t="shared" si="38"/>
        <v>20523</v>
      </c>
      <c r="I1128" s="84">
        <f t="shared" si="40"/>
        <v>21895</v>
      </c>
      <c r="J1128" s="88" t="s">
        <v>673</v>
      </c>
    </row>
    <row r="1129" spans="1:10" ht="18.75">
      <c r="A1129" s="276"/>
      <c r="B1129" s="81" t="s">
        <v>674</v>
      </c>
      <c r="C1129" s="92">
        <v>414</v>
      </c>
      <c r="D1129" s="92">
        <v>236</v>
      </c>
      <c r="E1129" s="87">
        <f t="shared" si="41"/>
        <v>650</v>
      </c>
      <c r="F1129" s="84">
        <v>5845</v>
      </c>
      <c r="G1129" s="84">
        <v>5278</v>
      </c>
      <c r="H1129" s="87">
        <f t="shared" si="38"/>
        <v>11123</v>
      </c>
      <c r="I1129" s="84">
        <f t="shared" si="40"/>
        <v>11773</v>
      </c>
      <c r="J1129" s="88" t="s">
        <v>675</v>
      </c>
    </row>
    <row r="1130" spans="1:10" ht="18.75">
      <c r="A1130" s="276"/>
      <c r="B1130" s="81" t="s">
        <v>25</v>
      </c>
      <c r="C1130" s="87">
        <f>SUM(C1126:C1129)</f>
        <v>2456</v>
      </c>
      <c r="D1130" s="87">
        <f>SUM(D1126:D1129)</f>
        <v>1798</v>
      </c>
      <c r="E1130" s="87">
        <f t="shared" si="41"/>
        <v>4254</v>
      </c>
      <c r="F1130" s="87">
        <f>SUM(F1126:F1129)</f>
        <v>36838</v>
      </c>
      <c r="G1130" s="87">
        <f>SUM(G1126:G1129)</f>
        <v>33581</v>
      </c>
      <c r="H1130" s="87">
        <f t="shared" si="38"/>
        <v>70419</v>
      </c>
      <c r="I1130" s="87">
        <f t="shared" si="40"/>
        <v>74673</v>
      </c>
      <c r="J1130" s="88" t="s">
        <v>26</v>
      </c>
    </row>
    <row r="1131" spans="1:10" ht="18.75">
      <c r="A1131" s="300" t="s">
        <v>687</v>
      </c>
      <c r="B1131" s="81" t="s">
        <v>668</v>
      </c>
      <c r="C1131" s="92">
        <v>296</v>
      </c>
      <c r="D1131" s="92">
        <v>255</v>
      </c>
      <c r="E1131" s="87">
        <f t="shared" si="41"/>
        <v>551</v>
      </c>
      <c r="F1131" s="84">
        <v>7270</v>
      </c>
      <c r="G1131" s="84">
        <v>6724</v>
      </c>
      <c r="H1131" s="87">
        <f t="shared" si="38"/>
        <v>13994</v>
      </c>
      <c r="I1131" s="84">
        <f>SUM(H1131,E1131)</f>
        <v>14545</v>
      </c>
      <c r="J1131" s="88" t="s">
        <v>669</v>
      </c>
    </row>
    <row r="1132" spans="1:10" ht="18.75">
      <c r="A1132" s="300"/>
      <c r="B1132" s="81" t="s">
        <v>670</v>
      </c>
      <c r="C1132" s="92">
        <v>788</v>
      </c>
      <c r="D1132" s="92">
        <v>661</v>
      </c>
      <c r="E1132" s="87">
        <f t="shared" si="41"/>
        <v>1449</v>
      </c>
      <c r="F1132" s="84">
        <v>16697</v>
      </c>
      <c r="G1132" s="84">
        <v>15448</v>
      </c>
      <c r="H1132" s="87">
        <f t="shared" si="38"/>
        <v>32145</v>
      </c>
      <c r="I1132" s="84">
        <f>SUM(H1132,E1132)</f>
        <v>33594</v>
      </c>
      <c r="J1132" s="88" t="s">
        <v>671</v>
      </c>
    </row>
    <row r="1133" spans="1:10" ht="18.75">
      <c r="A1133" s="300"/>
      <c r="B1133" s="81" t="s">
        <v>672</v>
      </c>
      <c r="C1133" s="92">
        <v>948</v>
      </c>
      <c r="D1133" s="92">
        <v>619</v>
      </c>
      <c r="E1133" s="87">
        <f t="shared" si="41"/>
        <v>1567</v>
      </c>
      <c r="F1133" s="84">
        <v>13108</v>
      </c>
      <c r="G1133" s="84">
        <v>11436</v>
      </c>
      <c r="H1133" s="87">
        <f t="shared" si="38"/>
        <v>24544</v>
      </c>
      <c r="I1133" s="84">
        <f>SUM(H1133,E1133)</f>
        <v>26111</v>
      </c>
      <c r="J1133" s="88" t="s">
        <v>673</v>
      </c>
    </row>
    <row r="1134" spans="1:10" ht="18.75">
      <c r="A1134" s="300"/>
      <c r="B1134" s="81" t="s">
        <v>674</v>
      </c>
      <c r="C1134" s="92">
        <v>481</v>
      </c>
      <c r="D1134" s="92">
        <v>265</v>
      </c>
      <c r="E1134" s="87">
        <f t="shared" si="41"/>
        <v>746</v>
      </c>
      <c r="F1134" s="84">
        <v>7005</v>
      </c>
      <c r="G1134" s="84">
        <v>6436</v>
      </c>
      <c r="H1134" s="87">
        <f t="shared" si="38"/>
        <v>13441</v>
      </c>
      <c r="I1134" s="84">
        <f>SUM(H1134,E1134)</f>
        <v>14187</v>
      </c>
      <c r="J1134" s="88" t="s">
        <v>675</v>
      </c>
    </row>
    <row r="1135" spans="1:10" ht="18.75">
      <c r="A1135" s="300"/>
      <c r="B1135" s="81" t="s">
        <v>25</v>
      </c>
      <c r="C1135" s="87">
        <f>SUM(C1131:C1134)</f>
        <v>2513</v>
      </c>
      <c r="D1135" s="87">
        <f>SUM(D1131:D1134)</f>
        <v>1800</v>
      </c>
      <c r="E1135" s="87">
        <f t="shared" si="41"/>
        <v>4313</v>
      </c>
      <c r="F1135" s="87">
        <f>SUM(F1131:F1134)</f>
        <v>44080</v>
      </c>
      <c r="G1135" s="87">
        <f>SUM(G1131:G1134)</f>
        <v>40044</v>
      </c>
      <c r="H1135" s="87">
        <f t="shared" si="38"/>
        <v>84124</v>
      </c>
      <c r="I1135" s="87">
        <f>SUM(H1135,E1135)</f>
        <v>88437</v>
      </c>
      <c r="J1135" s="88" t="s">
        <v>26</v>
      </c>
    </row>
    <row r="1136" spans="1:10" ht="16.5">
      <c r="A1136" s="18" t="s">
        <v>661</v>
      </c>
      <c r="G1136"/>
      <c r="H1136"/>
      <c r="J1136" s="14" t="s">
        <v>662</v>
      </c>
    </row>
    <row r="1137" spans="1:11">
      <c r="A1137" s="29" t="s">
        <v>695</v>
      </c>
      <c r="J1137" s="16" t="s">
        <v>696</v>
      </c>
    </row>
    <row r="1138" spans="1:11">
      <c r="G1138"/>
      <c r="H1138"/>
    </row>
    <row r="1139" spans="1:11">
      <c r="A1139" s="11"/>
    </row>
    <row r="1140" spans="1:11" ht="21.75">
      <c r="A1140" s="303" t="s">
        <v>694</v>
      </c>
      <c r="B1140" s="303"/>
      <c r="C1140" s="303"/>
      <c r="D1140" s="303"/>
      <c r="E1140" s="303"/>
      <c r="F1140" s="303"/>
      <c r="G1140" s="303"/>
      <c r="H1140" s="303"/>
      <c r="I1140" s="303"/>
      <c r="J1140" s="303"/>
      <c r="K1140" s="303"/>
    </row>
    <row r="1141" spans="1:11" ht="21.75">
      <c r="A1141" s="256" t="s">
        <v>1592</v>
      </c>
      <c r="B1141" s="256"/>
      <c r="C1141" s="256"/>
      <c r="D1141" s="256"/>
      <c r="E1141" s="256"/>
      <c r="F1141" s="256"/>
      <c r="G1141" s="256"/>
      <c r="H1141" s="256"/>
      <c r="I1141" s="256"/>
      <c r="J1141" s="256"/>
      <c r="K1141" s="256"/>
    </row>
    <row r="1142" spans="1:11">
      <c r="A1142" s="292" t="s">
        <v>1593</v>
      </c>
      <c r="B1142" s="292"/>
      <c r="C1142" s="292"/>
      <c r="D1142" s="292"/>
      <c r="E1142" s="292"/>
      <c r="F1142" s="292"/>
      <c r="G1142" s="292"/>
      <c r="H1142" s="292"/>
      <c r="I1142" s="292"/>
      <c r="J1142" s="292"/>
      <c r="K1142" s="292"/>
    </row>
    <row r="1143" spans="1:11" ht="18" customHeight="1">
      <c r="A1143" s="241" t="s">
        <v>1902</v>
      </c>
      <c r="B1143" s="81" t="s">
        <v>688</v>
      </c>
      <c r="C1143" s="300" t="s">
        <v>1928</v>
      </c>
      <c r="D1143" s="300"/>
      <c r="E1143" s="300"/>
      <c r="F1143" s="300"/>
      <c r="G1143" s="300"/>
      <c r="H1143" s="300"/>
      <c r="I1143" s="300" t="s">
        <v>690</v>
      </c>
      <c r="J1143" s="300"/>
      <c r="K1143" s="300"/>
    </row>
    <row r="1144" spans="1:11" ht="18" customHeight="1">
      <c r="A1144" s="242"/>
      <c r="B1144" s="251" t="s">
        <v>689</v>
      </c>
      <c r="C1144" s="300" t="s">
        <v>31</v>
      </c>
      <c r="D1144" s="300"/>
      <c r="E1144" s="300"/>
      <c r="F1144" s="300" t="s">
        <v>33</v>
      </c>
      <c r="G1144" s="300"/>
      <c r="H1144" s="300"/>
      <c r="I1144" s="245" t="s">
        <v>1927</v>
      </c>
      <c r="J1144" s="246"/>
      <c r="K1144" s="247"/>
    </row>
    <row r="1145" spans="1:11">
      <c r="A1145" s="242"/>
      <c r="B1145" s="252"/>
      <c r="C1145" s="296" t="s">
        <v>32</v>
      </c>
      <c r="D1145" s="296"/>
      <c r="E1145" s="296"/>
      <c r="F1145" s="296" t="s">
        <v>34</v>
      </c>
      <c r="G1145" s="296"/>
      <c r="H1145" s="296"/>
      <c r="I1145" s="248"/>
      <c r="J1145" s="249"/>
      <c r="K1145" s="250"/>
    </row>
    <row r="1146" spans="1:11" ht="18.75">
      <c r="A1146" s="242"/>
      <c r="B1146" s="81" t="s">
        <v>691</v>
      </c>
      <c r="C1146" s="81" t="s">
        <v>685</v>
      </c>
      <c r="D1146" s="81" t="s">
        <v>29</v>
      </c>
      <c r="E1146" s="81" t="s">
        <v>25</v>
      </c>
      <c r="F1146" s="81" t="s">
        <v>685</v>
      </c>
      <c r="G1146" s="81" t="s">
        <v>29</v>
      </c>
      <c r="H1146" s="81" t="s">
        <v>25</v>
      </c>
      <c r="I1146" s="81" t="s">
        <v>685</v>
      </c>
      <c r="J1146" s="81" t="s">
        <v>29</v>
      </c>
      <c r="K1146" s="232" t="s">
        <v>517</v>
      </c>
    </row>
    <row r="1147" spans="1:11">
      <c r="A1147" s="243"/>
      <c r="B1147" s="88" t="s">
        <v>692</v>
      </c>
      <c r="C1147" s="88" t="s">
        <v>28</v>
      </c>
      <c r="D1147" s="88" t="s">
        <v>30</v>
      </c>
      <c r="E1147" s="88" t="s">
        <v>26</v>
      </c>
      <c r="F1147" s="88" t="s">
        <v>28</v>
      </c>
      <c r="G1147" s="88" t="s">
        <v>30</v>
      </c>
      <c r="H1147" s="88" t="s">
        <v>26</v>
      </c>
      <c r="I1147" s="88" t="s">
        <v>28</v>
      </c>
      <c r="J1147" s="88" t="s">
        <v>30</v>
      </c>
      <c r="K1147" s="88" t="s">
        <v>26</v>
      </c>
    </row>
    <row r="1148" spans="1:11" ht="18.75">
      <c r="A1148" s="81" t="s">
        <v>648</v>
      </c>
      <c r="B1148" s="92">
        <v>1</v>
      </c>
      <c r="C1148" s="92">
        <v>473</v>
      </c>
      <c r="D1148" s="92">
        <v>433</v>
      </c>
      <c r="E1148" s="128">
        <f>SUM(C1148:D1148)</f>
        <v>906</v>
      </c>
      <c r="F1148" s="92">
        <v>181</v>
      </c>
      <c r="G1148" s="92">
        <v>460</v>
      </c>
      <c r="H1148" s="128">
        <f>SUM(F1148:G1148)</f>
        <v>641</v>
      </c>
      <c r="I1148" s="92">
        <v>654</v>
      </c>
      <c r="J1148" s="92">
        <v>893</v>
      </c>
      <c r="K1148" s="87">
        <f>SUM(I1148:J1148)</f>
        <v>1547</v>
      </c>
    </row>
    <row r="1149" spans="1:11" ht="18.75">
      <c r="A1149" s="214" t="s">
        <v>649</v>
      </c>
      <c r="B1149" s="92">
        <v>1</v>
      </c>
      <c r="C1149" s="92">
        <v>371</v>
      </c>
      <c r="D1149" s="92">
        <v>337</v>
      </c>
      <c r="E1149" s="128">
        <f>SUM(C1149:D1149)</f>
        <v>708</v>
      </c>
      <c r="F1149" s="92">
        <v>198</v>
      </c>
      <c r="G1149" s="92">
        <v>427</v>
      </c>
      <c r="H1149" s="128">
        <f>SUM(F1149:G1149)</f>
        <v>625</v>
      </c>
      <c r="I1149" s="92">
        <v>569</v>
      </c>
      <c r="J1149" s="92">
        <v>764</v>
      </c>
      <c r="K1149" s="87">
        <f>SUM(I1149:J1149)</f>
        <v>1333</v>
      </c>
    </row>
    <row r="1150" spans="1:11" ht="18.75">
      <c r="A1150" s="81" t="s">
        <v>650</v>
      </c>
      <c r="B1150" s="92">
        <v>1</v>
      </c>
      <c r="C1150" s="92">
        <v>334</v>
      </c>
      <c r="D1150" s="92">
        <v>371</v>
      </c>
      <c r="E1150" s="128">
        <f>SUM(C1150:D1150)</f>
        <v>705</v>
      </c>
      <c r="F1150" s="92">
        <v>71</v>
      </c>
      <c r="G1150" s="92">
        <v>335</v>
      </c>
      <c r="H1150" s="128">
        <f>SUM(F1150:G1150)</f>
        <v>406</v>
      </c>
      <c r="I1150" s="92">
        <v>405</v>
      </c>
      <c r="J1150" s="92">
        <v>706</v>
      </c>
      <c r="K1150" s="87">
        <f>SUM(I1150:J1150)</f>
        <v>1111</v>
      </c>
    </row>
    <row r="1151" spans="1:11" ht="18.75">
      <c r="A1151" s="82" t="s">
        <v>1781</v>
      </c>
      <c r="B1151" s="92">
        <v>1</v>
      </c>
      <c r="C1151" s="92">
        <v>340</v>
      </c>
      <c r="D1151" s="92">
        <v>384</v>
      </c>
      <c r="E1151" s="128">
        <f>SUM(C1151:D1151)</f>
        <v>724</v>
      </c>
      <c r="F1151" s="92">
        <v>94</v>
      </c>
      <c r="G1151" s="92">
        <v>354</v>
      </c>
      <c r="H1151" s="128">
        <f>SUM(F1151:G1151)</f>
        <v>448</v>
      </c>
      <c r="I1151" s="92">
        <v>434</v>
      </c>
      <c r="J1151" s="92">
        <v>738</v>
      </c>
      <c r="K1151" s="87">
        <f>SUM(I1151:J1151)</f>
        <v>1172</v>
      </c>
    </row>
    <row r="1152" spans="1:11" ht="18.75">
      <c r="A1152" s="81" t="s">
        <v>652</v>
      </c>
      <c r="B1152" s="92">
        <v>1</v>
      </c>
      <c r="C1152" s="92">
        <v>336</v>
      </c>
      <c r="D1152" s="92">
        <v>489</v>
      </c>
      <c r="E1152" s="128">
        <f>SUM(C1152:D1152)</f>
        <v>825</v>
      </c>
      <c r="F1152" s="92">
        <v>106</v>
      </c>
      <c r="G1152" s="92">
        <v>460</v>
      </c>
      <c r="H1152" s="128">
        <f>SUM(F1152:G1152)</f>
        <v>566</v>
      </c>
      <c r="I1152" s="92">
        <v>442</v>
      </c>
      <c r="J1152" s="92">
        <v>949</v>
      </c>
      <c r="K1152" s="87">
        <f>SUM(I1152:J1152)</f>
        <v>1391</v>
      </c>
    </row>
    <row r="1153" spans="1:11" ht="16.5">
      <c r="A1153" s="18" t="s">
        <v>661</v>
      </c>
      <c r="G1153"/>
      <c r="H1153"/>
      <c r="K1153" s="14" t="s">
        <v>662</v>
      </c>
    </row>
    <row r="1154" spans="1:11">
      <c r="A1154" s="29" t="s">
        <v>695</v>
      </c>
      <c r="K1154" s="16" t="s">
        <v>696</v>
      </c>
    </row>
    <row r="1157" spans="1:11" ht="21.75">
      <c r="A1157" s="303" t="s">
        <v>701</v>
      </c>
      <c r="B1157" s="303"/>
      <c r="C1157" s="303"/>
      <c r="D1157" s="303"/>
    </row>
    <row r="1158" spans="1:11" ht="23.45" customHeight="1">
      <c r="A1158" s="314" t="s">
        <v>1929</v>
      </c>
      <c r="B1158" s="314"/>
      <c r="C1158" s="314"/>
      <c r="D1158" s="314"/>
    </row>
    <row r="1159" spans="1:11" ht="23.45" customHeight="1">
      <c r="A1159" s="387" t="s">
        <v>1930</v>
      </c>
      <c r="B1159" s="387"/>
      <c r="C1159" s="387"/>
      <c r="D1159" s="387"/>
    </row>
    <row r="1160" spans="1:11" ht="18.75">
      <c r="A1160" s="81" t="s">
        <v>665</v>
      </c>
      <c r="B1160" s="81" t="s">
        <v>23</v>
      </c>
      <c r="C1160" s="81" t="s">
        <v>697</v>
      </c>
      <c r="D1160" s="81" t="s">
        <v>683</v>
      </c>
    </row>
    <row r="1161" spans="1:11" ht="24" customHeight="1">
      <c r="A1161" s="88" t="s">
        <v>666</v>
      </c>
      <c r="B1161" s="88" t="s">
        <v>24</v>
      </c>
      <c r="C1161" s="88" t="s">
        <v>698</v>
      </c>
      <c r="D1161" s="88" t="s">
        <v>684</v>
      </c>
    </row>
    <row r="1162" spans="1:11" ht="31.7" customHeight="1">
      <c r="A1162" s="336" t="s">
        <v>699</v>
      </c>
      <c r="B1162" s="195" t="s">
        <v>648</v>
      </c>
      <c r="C1162" s="95">
        <v>2</v>
      </c>
      <c r="D1162" s="84">
        <v>1018</v>
      </c>
    </row>
    <row r="1163" spans="1:11" ht="35.450000000000003" customHeight="1">
      <c r="A1163" s="336"/>
      <c r="B1163" s="195" t="s">
        <v>649</v>
      </c>
      <c r="C1163" s="84">
        <v>2</v>
      </c>
      <c r="D1163" s="84">
        <v>1205</v>
      </c>
    </row>
    <row r="1164" spans="1:11" ht="25.7" customHeight="1">
      <c r="A1164" s="334" t="s">
        <v>700</v>
      </c>
      <c r="B1164" s="195" t="s">
        <v>650</v>
      </c>
      <c r="C1164" s="84">
        <v>2</v>
      </c>
      <c r="D1164" s="84">
        <v>1237</v>
      </c>
    </row>
    <row r="1165" spans="1:11" ht="27" customHeight="1">
      <c r="A1165" s="334"/>
      <c r="B1165" s="195" t="s">
        <v>1780</v>
      </c>
      <c r="C1165" s="84">
        <v>2</v>
      </c>
      <c r="D1165" s="84">
        <v>1223</v>
      </c>
    </row>
    <row r="1166" spans="1:11" ht="24.6" customHeight="1">
      <c r="A1166" s="335"/>
      <c r="B1166" s="195" t="s">
        <v>652</v>
      </c>
      <c r="C1166" s="84">
        <v>2</v>
      </c>
      <c r="D1166" s="84">
        <v>1286</v>
      </c>
    </row>
    <row r="1167" spans="1:11" ht="16.5">
      <c r="A1167" s="18" t="s">
        <v>661</v>
      </c>
      <c r="D1167" s="14" t="s">
        <v>662</v>
      </c>
    </row>
    <row r="1168" spans="1:11" ht="16.5">
      <c r="A1168" s="66" t="s">
        <v>695</v>
      </c>
      <c r="B1168" s="33"/>
      <c r="C1168" s="33"/>
      <c r="D1168" s="16" t="s">
        <v>696</v>
      </c>
    </row>
    <row r="1169" spans="1:10" ht="16.5">
      <c r="A1169" s="18"/>
    </row>
    <row r="1170" spans="1:10" ht="21.75">
      <c r="A1170" s="303" t="s">
        <v>704</v>
      </c>
      <c r="B1170" s="303"/>
      <c r="C1170" s="303"/>
      <c r="D1170" s="303"/>
      <c r="E1170" s="303"/>
      <c r="F1170" s="303"/>
      <c r="G1170" s="303"/>
      <c r="H1170" s="303"/>
      <c r="I1170" s="303"/>
      <c r="J1170" s="303"/>
    </row>
    <row r="1171" spans="1:10" ht="21.75">
      <c r="A1171" s="256" t="s">
        <v>1931</v>
      </c>
      <c r="B1171" s="256"/>
      <c r="C1171" s="256"/>
      <c r="D1171" s="256"/>
      <c r="E1171" s="256"/>
      <c r="F1171" s="256"/>
      <c r="G1171" s="256"/>
      <c r="H1171" s="256"/>
      <c r="I1171" s="256"/>
      <c r="J1171" s="256"/>
    </row>
    <row r="1172" spans="1:10">
      <c r="A1172" s="308" t="s">
        <v>1932</v>
      </c>
      <c r="B1172" s="308"/>
      <c r="C1172" s="308"/>
      <c r="D1172" s="308"/>
      <c r="E1172" s="308"/>
      <c r="F1172" s="308"/>
      <c r="G1172" s="308"/>
      <c r="H1172" s="308"/>
      <c r="I1172" s="308"/>
      <c r="J1172" s="308"/>
    </row>
    <row r="1173" spans="1:10" ht="18" customHeight="1">
      <c r="A1173" s="406" t="s">
        <v>681</v>
      </c>
      <c r="B1173" s="406" t="s">
        <v>665</v>
      </c>
      <c r="C1173" s="300" t="s">
        <v>702</v>
      </c>
      <c r="D1173" s="300"/>
      <c r="E1173" s="300"/>
      <c r="F1173" s="300"/>
      <c r="G1173" s="300"/>
      <c r="H1173" s="300"/>
      <c r="I1173" s="241" t="s">
        <v>39</v>
      </c>
      <c r="J1173" s="296" t="s">
        <v>666</v>
      </c>
    </row>
    <row r="1174" spans="1:10" ht="14.45" customHeight="1">
      <c r="A1174" s="407"/>
      <c r="B1174" s="407"/>
      <c r="C1174" s="296" t="s">
        <v>703</v>
      </c>
      <c r="D1174" s="296"/>
      <c r="E1174" s="296"/>
      <c r="F1174" s="296"/>
      <c r="G1174" s="296"/>
      <c r="H1174" s="296"/>
      <c r="I1174" s="242"/>
      <c r="J1174" s="296"/>
    </row>
    <row r="1175" spans="1:10" ht="18" customHeight="1">
      <c r="A1175" s="407"/>
      <c r="B1175" s="407"/>
      <c r="C1175" s="300" t="s">
        <v>685</v>
      </c>
      <c r="D1175" s="300"/>
      <c r="E1175" s="300"/>
      <c r="F1175" s="300" t="s">
        <v>29</v>
      </c>
      <c r="G1175" s="300"/>
      <c r="H1175" s="300"/>
      <c r="I1175" s="243"/>
      <c r="J1175" s="296"/>
    </row>
    <row r="1176" spans="1:10" ht="14.45" customHeight="1">
      <c r="A1176" s="408" t="s">
        <v>682</v>
      </c>
      <c r="B1176" s="408" t="s">
        <v>666</v>
      </c>
      <c r="C1176" s="296" t="s">
        <v>28</v>
      </c>
      <c r="D1176" s="296"/>
      <c r="E1176" s="296"/>
      <c r="F1176" s="296" t="s">
        <v>30</v>
      </c>
      <c r="G1176" s="296"/>
      <c r="H1176" s="296"/>
      <c r="I1176" s="251" t="s">
        <v>91</v>
      </c>
      <c r="J1176" s="296"/>
    </row>
    <row r="1177" spans="1:10" ht="18.75">
      <c r="A1177" s="408"/>
      <c r="B1177" s="408"/>
      <c r="C1177" s="81" t="s">
        <v>31</v>
      </c>
      <c r="D1177" s="81" t="s">
        <v>33</v>
      </c>
      <c r="E1177" s="81" t="s">
        <v>25</v>
      </c>
      <c r="F1177" s="81" t="s">
        <v>31</v>
      </c>
      <c r="G1177" s="81" t="s">
        <v>33</v>
      </c>
      <c r="H1177" s="81" t="s">
        <v>25</v>
      </c>
      <c r="I1177" s="253"/>
      <c r="J1177" s="296"/>
    </row>
    <row r="1178" spans="1:10" ht="14.45" customHeight="1">
      <c r="A1178" s="409"/>
      <c r="B1178" s="409"/>
      <c r="C1178" s="88" t="s">
        <v>32</v>
      </c>
      <c r="D1178" s="88" t="s">
        <v>34</v>
      </c>
      <c r="E1178" s="88" t="s">
        <v>26</v>
      </c>
      <c r="F1178" s="88" t="s">
        <v>32</v>
      </c>
      <c r="G1178" s="88" t="s">
        <v>34</v>
      </c>
      <c r="H1178" s="88" t="s">
        <v>26</v>
      </c>
      <c r="I1178" s="252"/>
      <c r="J1178" s="296"/>
    </row>
    <row r="1179" spans="1:10" ht="18.75">
      <c r="A1179" s="241" t="s">
        <v>648</v>
      </c>
      <c r="B1179" s="81" t="s">
        <v>668</v>
      </c>
      <c r="C1179" s="92">
        <v>0</v>
      </c>
      <c r="D1179" s="92">
        <v>220</v>
      </c>
      <c r="E1179" s="128">
        <f>SUM(C1179:D1179)</f>
        <v>220</v>
      </c>
      <c r="F1179" s="92">
        <v>0</v>
      </c>
      <c r="G1179" s="92">
        <v>42</v>
      </c>
      <c r="H1179" s="128">
        <f>SUM(F1179:G1179)</f>
        <v>42</v>
      </c>
      <c r="I1179" s="92">
        <f>SUM(H1179,E1179)</f>
        <v>262</v>
      </c>
      <c r="J1179" s="88" t="s">
        <v>669</v>
      </c>
    </row>
    <row r="1180" spans="1:10" ht="18.75">
      <c r="A1180" s="242"/>
      <c r="B1180" s="81" t="s">
        <v>670</v>
      </c>
      <c r="C1180" s="92">
        <v>3</v>
      </c>
      <c r="D1180" s="92">
        <v>289</v>
      </c>
      <c r="E1180" s="128">
        <f t="shared" ref="E1180:E1203" si="42">SUM(C1180:D1180)</f>
        <v>292</v>
      </c>
      <c r="F1180" s="92">
        <v>57</v>
      </c>
      <c r="G1180" s="92">
        <v>135</v>
      </c>
      <c r="H1180" s="128">
        <f t="shared" ref="H1180:H1203" si="43">SUM(F1180:G1180)</f>
        <v>192</v>
      </c>
      <c r="I1180" s="92">
        <f t="shared" ref="I1180:I1203" si="44">SUM(H1180,E1180)</f>
        <v>484</v>
      </c>
      <c r="J1180" s="88" t="s">
        <v>671</v>
      </c>
    </row>
    <row r="1181" spans="1:10" ht="18.75">
      <c r="A1181" s="242"/>
      <c r="B1181" s="81" t="s">
        <v>672</v>
      </c>
      <c r="C1181" s="92">
        <v>5</v>
      </c>
      <c r="D1181" s="92">
        <v>202</v>
      </c>
      <c r="E1181" s="128">
        <f t="shared" si="42"/>
        <v>207</v>
      </c>
      <c r="F1181" s="92">
        <v>185</v>
      </c>
      <c r="G1181" s="92">
        <v>171</v>
      </c>
      <c r="H1181" s="128">
        <f t="shared" si="43"/>
        <v>356</v>
      </c>
      <c r="I1181" s="92">
        <f t="shared" si="44"/>
        <v>563</v>
      </c>
      <c r="J1181" s="88" t="s">
        <v>673</v>
      </c>
    </row>
    <row r="1182" spans="1:10" ht="18.75">
      <c r="A1182" s="242"/>
      <c r="B1182" s="81" t="s">
        <v>674</v>
      </c>
      <c r="C1182" s="92">
        <v>6</v>
      </c>
      <c r="D1182" s="92">
        <v>115</v>
      </c>
      <c r="E1182" s="128">
        <f t="shared" si="42"/>
        <v>121</v>
      </c>
      <c r="F1182" s="92">
        <v>214</v>
      </c>
      <c r="G1182" s="92">
        <v>229</v>
      </c>
      <c r="H1182" s="128">
        <f t="shared" si="43"/>
        <v>443</v>
      </c>
      <c r="I1182" s="92">
        <f t="shared" si="44"/>
        <v>564</v>
      </c>
      <c r="J1182" s="88" t="s">
        <v>675</v>
      </c>
    </row>
    <row r="1183" spans="1:10" ht="18.75">
      <c r="A1183" s="243"/>
      <c r="B1183" s="81" t="s">
        <v>25</v>
      </c>
      <c r="C1183" s="117">
        <f>SUM(C1179:C1182)</f>
        <v>14</v>
      </c>
      <c r="D1183" s="117">
        <f>SUM(D1179:D1182)</f>
        <v>826</v>
      </c>
      <c r="E1183" s="128">
        <f t="shared" si="42"/>
        <v>840</v>
      </c>
      <c r="F1183" s="117">
        <f>SUM(F1179:F1182)</f>
        <v>456</v>
      </c>
      <c r="G1183" s="117">
        <f>SUM(G1179:G1182)</f>
        <v>577</v>
      </c>
      <c r="H1183" s="215">
        <f t="shared" si="43"/>
        <v>1033</v>
      </c>
      <c r="I1183" s="215">
        <f t="shared" si="44"/>
        <v>1873</v>
      </c>
      <c r="J1183" s="88" t="s">
        <v>26</v>
      </c>
    </row>
    <row r="1184" spans="1:10" ht="18.75">
      <c r="A1184" s="241" t="s">
        <v>649</v>
      </c>
      <c r="B1184" s="81" t="s">
        <v>668</v>
      </c>
      <c r="C1184" s="129">
        <v>0</v>
      </c>
      <c r="D1184" s="92">
        <v>114</v>
      </c>
      <c r="E1184" s="128">
        <f t="shared" si="42"/>
        <v>114</v>
      </c>
      <c r="F1184" s="92">
        <v>0</v>
      </c>
      <c r="G1184" s="92">
        <v>15</v>
      </c>
      <c r="H1184" s="128">
        <f t="shared" si="43"/>
        <v>15</v>
      </c>
      <c r="I1184" s="92">
        <f t="shared" si="44"/>
        <v>129</v>
      </c>
      <c r="J1184" s="88" t="s">
        <v>669</v>
      </c>
    </row>
    <row r="1185" spans="1:10" ht="18.75">
      <c r="A1185" s="242"/>
      <c r="B1185" s="81" t="s">
        <v>670</v>
      </c>
      <c r="C1185" s="92">
        <v>0</v>
      </c>
      <c r="D1185" s="92">
        <v>219</v>
      </c>
      <c r="E1185" s="128">
        <f t="shared" si="42"/>
        <v>219</v>
      </c>
      <c r="F1185" s="92">
        <v>30</v>
      </c>
      <c r="G1185" s="92">
        <v>84</v>
      </c>
      <c r="H1185" s="128">
        <f t="shared" si="43"/>
        <v>114</v>
      </c>
      <c r="I1185" s="92">
        <f t="shared" si="44"/>
        <v>333</v>
      </c>
      <c r="J1185" s="88" t="s">
        <v>671</v>
      </c>
    </row>
    <row r="1186" spans="1:10" ht="18.75">
      <c r="A1186" s="242"/>
      <c r="B1186" s="81" t="s">
        <v>672</v>
      </c>
      <c r="C1186" s="92">
        <v>2</v>
      </c>
      <c r="D1186" s="92">
        <v>153</v>
      </c>
      <c r="E1186" s="128">
        <f t="shared" si="42"/>
        <v>155</v>
      </c>
      <c r="F1186" s="92">
        <v>160</v>
      </c>
      <c r="G1186" s="92">
        <v>107</v>
      </c>
      <c r="H1186" s="128">
        <f t="shared" si="43"/>
        <v>267</v>
      </c>
      <c r="I1186" s="92">
        <f t="shared" si="44"/>
        <v>422</v>
      </c>
      <c r="J1186" s="88" t="s">
        <v>673</v>
      </c>
    </row>
    <row r="1187" spans="1:10" ht="18.75">
      <c r="A1187" s="242"/>
      <c r="B1187" s="81" t="s">
        <v>674</v>
      </c>
      <c r="C1187" s="92">
        <v>4</v>
      </c>
      <c r="D1187" s="92">
        <v>106</v>
      </c>
      <c r="E1187" s="128">
        <f t="shared" si="42"/>
        <v>110</v>
      </c>
      <c r="F1187" s="92">
        <v>184</v>
      </c>
      <c r="G1187" s="92">
        <v>185</v>
      </c>
      <c r="H1187" s="128">
        <f t="shared" si="43"/>
        <v>369</v>
      </c>
      <c r="I1187" s="92">
        <f t="shared" si="44"/>
        <v>479</v>
      </c>
      <c r="J1187" s="88" t="s">
        <v>675</v>
      </c>
    </row>
    <row r="1188" spans="1:10" ht="18.75">
      <c r="A1188" s="243"/>
      <c r="B1188" s="81" t="s">
        <v>25</v>
      </c>
      <c r="C1188" s="117">
        <f>SUM(C1184:C1187)</f>
        <v>6</v>
      </c>
      <c r="D1188" s="117">
        <f>SUM(D1184:D1187)</f>
        <v>592</v>
      </c>
      <c r="E1188" s="128">
        <f t="shared" si="42"/>
        <v>598</v>
      </c>
      <c r="F1188" s="117">
        <f>SUM(F1184:F1187)</f>
        <v>374</v>
      </c>
      <c r="G1188" s="117">
        <f>SUM(G1184:G1187)</f>
        <v>391</v>
      </c>
      <c r="H1188" s="128">
        <f t="shared" si="43"/>
        <v>765</v>
      </c>
      <c r="I1188" s="215">
        <f t="shared" si="44"/>
        <v>1363</v>
      </c>
      <c r="J1188" s="88" t="s">
        <v>26</v>
      </c>
    </row>
    <row r="1189" spans="1:10" ht="18.75">
      <c r="A1189" s="241" t="s">
        <v>650</v>
      </c>
      <c r="B1189" s="81" t="s">
        <v>668</v>
      </c>
      <c r="C1189" s="92">
        <v>0</v>
      </c>
      <c r="D1189" s="92">
        <v>96</v>
      </c>
      <c r="E1189" s="128">
        <f t="shared" si="42"/>
        <v>96</v>
      </c>
      <c r="F1189" s="92">
        <v>0</v>
      </c>
      <c r="G1189" s="92">
        <v>12</v>
      </c>
      <c r="H1189" s="128">
        <f t="shared" si="43"/>
        <v>12</v>
      </c>
      <c r="I1189" s="92">
        <f t="shared" si="44"/>
        <v>108</v>
      </c>
      <c r="J1189" s="88" t="s">
        <v>669</v>
      </c>
    </row>
    <row r="1190" spans="1:10" ht="18.75">
      <c r="A1190" s="242"/>
      <c r="B1190" s="81" t="s">
        <v>670</v>
      </c>
      <c r="C1190" s="92">
        <v>0</v>
      </c>
      <c r="D1190" s="92">
        <v>205</v>
      </c>
      <c r="E1190" s="128">
        <f t="shared" si="42"/>
        <v>205</v>
      </c>
      <c r="F1190" s="92">
        <v>50</v>
      </c>
      <c r="G1190" s="92">
        <v>99</v>
      </c>
      <c r="H1190" s="128">
        <f t="shared" si="43"/>
        <v>149</v>
      </c>
      <c r="I1190" s="92">
        <f t="shared" si="44"/>
        <v>354</v>
      </c>
      <c r="J1190" s="88" t="s">
        <v>671</v>
      </c>
    </row>
    <row r="1191" spans="1:10" ht="18.75">
      <c r="A1191" s="242"/>
      <c r="B1191" s="81" t="s">
        <v>672</v>
      </c>
      <c r="C1191" s="92">
        <v>4</v>
      </c>
      <c r="D1191" s="92">
        <v>143</v>
      </c>
      <c r="E1191" s="128">
        <f t="shared" si="42"/>
        <v>147</v>
      </c>
      <c r="F1191" s="92">
        <v>174</v>
      </c>
      <c r="G1191" s="92">
        <v>134</v>
      </c>
      <c r="H1191" s="128">
        <f t="shared" si="43"/>
        <v>308</v>
      </c>
      <c r="I1191" s="92">
        <f t="shared" si="44"/>
        <v>455</v>
      </c>
      <c r="J1191" s="88" t="s">
        <v>673</v>
      </c>
    </row>
    <row r="1192" spans="1:10" ht="18.75">
      <c r="A1192" s="242"/>
      <c r="B1192" s="81" t="s">
        <v>674</v>
      </c>
      <c r="C1192" s="92">
        <v>4</v>
      </c>
      <c r="D1192" s="92">
        <v>98</v>
      </c>
      <c r="E1192" s="128">
        <f t="shared" si="42"/>
        <v>102</v>
      </c>
      <c r="F1192" s="92">
        <v>200</v>
      </c>
      <c r="G1192" s="92">
        <v>140</v>
      </c>
      <c r="H1192" s="128">
        <f t="shared" si="43"/>
        <v>340</v>
      </c>
      <c r="I1192" s="92">
        <f t="shared" si="44"/>
        <v>442</v>
      </c>
      <c r="J1192" s="88" t="s">
        <v>675</v>
      </c>
    </row>
    <row r="1193" spans="1:10" ht="18.75">
      <c r="A1193" s="243"/>
      <c r="B1193" s="81" t="s">
        <v>25</v>
      </c>
      <c r="C1193" s="117">
        <f>SUM(C1189:C1192)</f>
        <v>8</v>
      </c>
      <c r="D1193" s="117">
        <f>SUM(D1189:D1192)</f>
        <v>542</v>
      </c>
      <c r="E1193" s="128">
        <f>SUM(C1193:D1193)</f>
        <v>550</v>
      </c>
      <c r="F1193" s="117">
        <f>SUM(F1189:F1192)</f>
        <v>424</v>
      </c>
      <c r="G1193" s="117">
        <f>SUM(G1189:G1192)</f>
        <v>385</v>
      </c>
      <c r="H1193" s="128">
        <f t="shared" si="43"/>
        <v>809</v>
      </c>
      <c r="I1193" s="215">
        <f t="shared" si="44"/>
        <v>1359</v>
      </c>
      <c r="J1193" s="88" t="s">
        <v>26</v>
      </c>
    </row>
    <row r="1194" spans="1:10" ht="18.75">
      <c r="A1194" s="300" t="s">
        <v>1787</v>
      </c>
      <c r="B1194" s="81" t="s">
        <v>668</v>
      </c>
      <c r="C1194" s="92">
        <v>0</v>
      </c>
      <c r="D1194" s="92">
        <v>101</v>
      </c>
      <c r="E1194" s="128">
        <f t="shared" ref="E1194:E1198" si="45">SUM(C1194:D1194)</f>
        <v>101</v>
      </c>
      <c r="F1194" s="92">
        <v>0</v>
      </c>
      <c r="G1194" s="92">
        <v>13</v>
      </c>
      <c r="H1194" s="128">
        <f t="shared" si="43"/>
        <v>13</v>
      </c>
      <c r="I1194" s="92">
        <f t="shared" si="44"/>
        <v>114</v>
      </c>
      <c r="J1194" s="88" t="s">
        <v>669</v>
      </c>
    </row>
    <row r="1195" spans="1:10" ht="18.75">
      <c r="A1195" s="300"/>
      <c r="B1195" s="81" t="s">
        <v>670</v>
      </c>
      <c r="C1195" s="92">
        <v>0</v>
      </c>
      <c r="D1195" s="92">
        <v>153</v>
      </c>
      <c r="E1195" s="128">
        <f t="shared" si="45"/>
        <v>153</v>
      </c>
      <c r="F1195" s="92">
        <v>17</v>
      </c>
      <c r="G1195" s="92">
        <v>119</v>
      </c>
      <c r="H1195" s="128">
        <f t="shared" si="43"/>
        <v>136</v>
      </c>
      <c r="I1195" s="92">
        <f t="shared" si="44"/>
        <v>289</v>
      </c>
      <c r="J1195" s="88" t="s">
        <v>671</v>
      </c>
    </row>
    <row r="1196" spans="1:10" ht="18.75">
      <c r="A1196" s="300"/>
      <c r="B1196" s="81" t="s">
        <v>672</v>
      </c>
      <c r="C1196" s="92">
        <v>1</v>
      </c>
      <c r="D1196" s="92">
        <v>109</v>
      </c>
      <c r="E1196" s="128">
        <f t="shared" si="45"/>
        <v>110</v>
      </c>
      <c r="F1196" s="92">
        <v>107</v>
      </c>
      <c r="G1196" s="92">
        <v>100</v>
      </c>
      <c r="H1196" s="128">
        <f t="shared" si="43"/>
        <v>207</v>
      </c>
      <c r="I1196" s="92">
        <f t="shared" si="44"/>
        <v>317</v>
      </c>
      <c r="J1196" s="88" t="s">
        <v>673</v>
      </c>
    </row>
    <row r="1197" spans="1:10" ht="18.75">
      <c r="A1197" s="300"/>
      <c r="B1197" s="81" t="s">
        <v>674</v>
      </c>
      <c r="C1197" s="92">
        <v>3</v>
      </c>
      <c r="D1197" s="92">
        <v>57</v>
      </c>
      <c r="E1197" s="128">
        <f t="shared" si="45"/>
        <v>60</v>
      </c>
      <c r="F1197" s="92">
        <v>162</v>
      </c>
      <c r="G1197" s="92">
        <v>117</v>
      </c>
      <c r="H1197" s="128">
        <f t="shared" si="43"/>
        <v>279</v>
      </c>
      <c r="I1197" s="92">
        <f t="shared" si="44"/>
        <v>339</v>
      </c>
      <c r="J1197" s="88" t="s">
        <v>675</v>
      </c>
    </row>
    <row r="1198" spans="1:10" ht="18.75">
      <c r="A1198" s="300"/>
      <c r="B1198" s="81" t="s">
        <v>25</v>
      </c>
      <c r="C1198" s="117">
        <f>SUM(C1194:C1197)</f>
        <v>4</v>
      </c>
      <c r="D1198" s="117">
        <f>SUM(D1194:D1197)</f>
        <v>420</v>
      </c>
      <c r="E1198" s="128">
        <f t="shared" si="45"/>
        <v>424</v>
      </c>
      <c r="F1198" s="117">
        <f>SUM(F1194:F1197)</f>
        <v>286</v>
      </c>
      <c r="G1198" s="117">
        <f>SUM(G1194:G1197)</f>
        <v>349</v>
      </c>
      <c r="H1198" s="128">
        <f t="shared" si="43"/>
        <v>635</v>
      </c>
      <c r="I1198" s="215">
        <f t="shared" si="44"/>
        <v>1059</v>
      </c>
      <c r="J1198" s="88" t="s">
        <v>26</v>
      </c>
    </row>
    <row r="1199" spans="1:10" ht="18.75">
      <c r="A1199" s="300" t="s">
        <v>652</v>
      </c>
      <c r="B1199" s="81" t="s">
        <v>668</v>
      </c>
      <c r="C1199" s="92">
        <v>0</v>
      </c>
      <c r="D1199" s="92">
        <v>100</v>
      </c>
      <c r="E1199" s="128">
        <f t="shared" si="42"/>
        <v>100</v>
      </c>
      <c r="F1199" s="92">
        <v>0</v>
      </c>
      <c r="G1199" s="92">
        <v>16</v>
      </c>
      <c r="H1199" s="128">
        <f t="shared" si="43"/>
        <v>16</v>
      </c>
      <c r="I1199" s="92">
        <f t="shared" si="44"/>
        <v>116</v>
      </c>
      <c r="J1199" s="88" t="s">
        <v>669</v>
      </c>
    </row>
    <row r="1200" spans="1:10" ht="18.75">
      <c r="A1200" s="300"/>
      <c r="B1200" s="81" t="s">
        <v>670</v>
      </c>
      <c r="C1200" s="92">
        <v>0</v>
      </c>
      <c r="D1200" s="92">
        <v>143</v>
      </c>
      <c r="E1200" s="128">
        <f t="shared" si="42"/>
        <v>143</v>
      </c>
      <c r="F1200" s="92">
        <v>16</v>
      </c>
      <c r="G1200" s="92">
        <v>116</v>
      </c>
      <c r="H1200" s="128">
        <f t="shared" si="43"/>
        <v>132</v>
      </c>
      <c r="I1200" s="92">
        <f t="shared" si="44"/>
        <v>275</v>
      </c>
      <c r="J1200" s="88" t="s">
        <v>671</v>
      </c>
    </row>
    <row r="1201" spans="1:13" ht="18.75">
      <c r="A1201" s="300"/>
      <c r="B1201" s="81" t="s">
        <v>672</v>
      </c>
      <c r="C1201" s="92">
        <v>3</v>
      </c>
      <c r="D1201" s="92">
        <v>86</v>
      </c>
      <c r="E1201" s="128">
        <f t="shared" si="42"/>
        <v>89</v>
      </c>
      <c r="F1201" s="92">
        <v>115</v>
      </c>
      <c r="G1201" s="92">
        <v>98</v>
      </c>
      <c r="H1201" s="128">
        <f t="shared" si="43"/>
        <v>213</v>
      </c>
      <c r="I1201" s="92">
        <f t="shared" si="44"/>
        <v>302</v>
      </c>
      <c r="J1201" s="88" t="s">
        <v>673</v>
      </c>
    </row>
    <row r="1202" spans="1:13" ht="18.75">
      <c r="A1202" s="300"/>
      <c r="B1202" s="81" t="s">
        <v>674</v>
      </c>
      <c r="C1202" s="92">
        <v>1</v>
      </c>
      <c r="D1202" s="92">
        <v>78</v>
      </c>
      <c r="E1202" s="128">
        <f t="shared" si="42"/>
        <v>79</v>
      </c>
      <c r="F1202" s="92">
        <v>167</v>
      </c>
      <c r="G1202" s="92">
        <v>130</v>
      </c>
      <c r="H1202" s="128">
        <f t="shared" si="43"/>
        <v>297</v>
      </c>
      <c r="I1202" s="92">
        <f t="shared" si="44"/>
        <v>376</v>
      </c>
      <c r="J1202" s="88" t="s">
        <v>675</v>
      </c>
    </row>
    <row r="1203" spans="1:13" ht="18.75">
      <c r="A1203" s="300"/>
      <c r="B1203" s="81" t="s">
        <v>25</v>
      </c>
      <c r="C1203" s="117">
        <f>SUM(C1199:C1202)</f>
        <v>4</v>
      </c>
      <c r="D1203" s="117">
        <f>SUM(D1199:D1202)</f>
        <v>407</v>
      </c>
      <c r="E1203" s="128">
        <f t="shared" si="42"/>
        <v>411</v>
      </c>
      <c r="F1203" s="117">
        <f>SUM(F1199:F1202)</f>
        <v>298</v>
      </c>
      <c r="G1203" s="117">
        <f>SUM(G1199:G1202)</f>
        <v>360</v>
      </c>
      <c r="H1203" s="128">
        <f t="shared" si="43"/>
        <v>658</v>
      </c>
      <c r="I1203" s="215">
        <f t="shared" si="44"/>
        <v>1069</v>
      </c>
      <c r="J1203" s="88" t="s">
        <v>26</v>
      </c>
    </row>
    <row r="1204" spans="1:13" ht="16.5">
      <c r="A1204" s="18" t="s">
        <v>661</v>
      </c>
      <c r="I1204"/>
      <c r="J1204" s="14" t="s">
        <v>662</v>
      </c>
    </row>
    <row r="1205" spans="1:13">
      <c r="A1205" s="29" t="s">
        <v>705</v>
      </c>
      <c r="B1205" s="53"/>
      <c r="I1205"/>
      <c r="J1205" s="16" t="s">
        <v>1789</v>
      </c>
    </row>
    <row r="1206" spans="1:13">
      <c r="A1206" s="36" t="s">
        <v>1788</v>
      </c>
      <c r="J1206" s="16" t="s">
        <v>1790</v>
      </c>
    </row>
    <row r="1207" spans="1:13" ht="15.75">
      <c r="A1207" s="196" t="s">
        <v>1791</v>
      </c>
      <c r="J1207" s="16" t="s">
        <v>1792</v>
      </c>
    </row>
    <row r="1208" spans="1:13">
      <c r="A1208" s="42"/>
    </row>
    <row r="1209" spans="1:13" ht="21.75">
      <c r="A1209" s="303" t="s">
        <v>1782</v>
      </c>
      <c r="B1209" s="303"/>
      <c r="C1209" s="303"/>
      <c r="D1209" s="303"/>
      <c r="E1209" s="303"/>
      <c r="F1209" s="303"/>
      <c r="G1209" s="303"/>
      <c r="H1209" s="303"/>
      <c r="I1209" s="303"/>
      <c r="J1209" s="303"/>
      <c r="K1209" s="303"/>
      <c r="L1209" s="303"/>
      <c r="M1209" s="303"/>
    </row>
    <row r="1210" spans="1:13" ht="21.75">
      <c r="A1210" s="256" t="s">
        <v>1933</v>
      </c>
      <c r="B1210" s="256"/>
      <c r="C1210" s="256"/>
      <c r="D1210" s="256"/>
      <c r="E1210" s="256"/>
      <c r="F1210" s="256"/>
      <c r="G1210" s="256"/>
      <c r="H1210" s="256"/>
      <c r="I1210" s="256"/>
      <c r="J1210" s="256"/>
      <c r="K1210" s="256"/>
      <c r="L1210" s="256"/>
      <c r="M1210" s="256"/>
    </row>
    <row r="1211" spans="1:13" ht="15.75" thickBot="1">
      <c r="A1211" s="308" t="s">
        <v>1599</v>
      </c>
      <c r="B1211" s="308"/>
      <c r="C1211" s="308"/>
      <c r="D1211" s="308"/>
      <c r="E1211" s="308"/>
      <c r="F1211" s="308"/>
      <c r="G1211" s="308"/>
      <c r="H1211" s="308"/>
      <c r="I1211" s="308"/>
      <c r="J1211" s="308"/>
      <c r="K1211" s="308"/>
      <c r="L1211" s="308"/>
      <c r="M1211" s="308"/>
    </row>
    <row r="1212" spans="1:13" ht="18" customHeight="1">
      <c r="A1212" s="300" t="s">
        <v>23</v>
      </c>
      <c r="B1212" s="411" t="s">
        <v>708</v>
      </c>
      <c r="C1212" s="411"/>
      <c r="D1212" s="411"/>
      <c r="E1212" s="411"/>
      <c r="F1212" s="411"/>
      <c r="G1212" s="412"/>
      <c r="H1212" s="410" t="s">
        <v>706</v>
      </c>
      <c r="I1212" s="411"/>
      <c r="J1212" s="411"/>
      <c r="K1212" s="411"/>
      <c r="L1212" s="411"/>
      <c r="M1212" s="412"/>
    </row>
    <row r="1213" spans="1:13">
      <c r="A1213" s="300"/>
      <c r="B1213" s="296" t="s">
        <v>709</v>
      </c>
      <c r="C1213" s="296"/>
      <c r="D1213" s="296"/>
      <c r="E1213" s="296"/>
      <c r="F1213" s="296"/>
      <c r="G1213" s="296"/>
      <c r="H1213" s="296" t="s">
        <v>707</v>
      </c>
      <c r="I1213" s="296"/>
      <c r="J1213" s="296"/>
      <c r="K1213" s="296"/>
      <c r="L1213" s="296"/>
      <c r="M1213" s="296"/>
    </row>
    <row r="1214" spans="1:13" ht="18" customHeight="1">
      <c r="A1214" s="300"/>
      <c r="B1214" s="300" t="s">
        <v>685</v>
      </c>
      <c r="C1214" s="300"/>
      <c r="D1214" s="300" t="s">
        <v>29</v>
      </c>
      <c r="E1214" s="300"/>
      <c r="F1214" s="300" t="s">
        <v>25</v>
      </c>
      <c r="G1214" s="300"/>
      <c r="H1214" s="300" t="s">
        <v>685</v>
      </c>
      <c r="I1214" s="300"/>
      <c r="J1214" s="300" t="s">
        <v>29</v>
      </c>
      <c r="K1214" s="300"/>
      <c r="L1214" s="300" t="s">
        <v>25</v>
      </c>
      <c r="M1214" s="300"/>
    </row>
    <row r="1215" spans="1:13" ht="18.75">
      <c r="A1215" s="296" t="s">
        <v>24</v>
      </c>
      <c r="B1215" s="296" t="s">
        <v>28</v>
      </c>
      <c r="C1215" s="296"/>
      <c r="D1215" s="296" t="s">
        <v>30</v>
      </c>
      <c r="E1215" s="296"/>
      <c r="F1215" s="300" t="s">
        <v>26</v>
      </c>
      <c r="G1215" s="300"/>
      <c r="H1215" s="296" t="s">
        <v>28</v>
      </c>
      <c r="I1215" s="296"/>
      <c r="J1215" s="296" t="s">
        <v>30</v>
      </c>
      <c r="K1215" s="296"/>
      <c r="L1215" s="296" t="s">
        <v>26</v>
      </c>
      <c r="M1215" s="296"/>
    </row>
    <row r="1216" spans="1:13" ht="18.75">
      <c r="A1216" s="296"/>
      <c r="B1216" s="81" t="s">
        <v>31</v>
      </c>
      <c r="C1216" s="81" t="s">
        <v>33</v>
      </c>
      <c r="D1216" s="81" t="s">
        <v>31</v>
      </c>
      <c r="E1216" s="81" t="s">
        <v>33</v>
      </c>
      <c r="F1216" s="81" t="s">
        <v>31</v>
      </c>
      <c r="G1216" s="81" t="s">
        <v>33</v>
      </c>
      <c r="H1216" s="81" t="s">
        <v>31</v>
      </c>
      <c r="I1216" s="81" t="s">
        <v>33</v>
      </c>
      <c r="J1216" s="81" t="s">
        <v>31</v>
      </c>
      <c r="K1216" s="81" t="s">
        <v>33</v>
      </c>
      <c r="L1216" s="81" t="s">
        <v>31</v>
      </c>
      <c r="M1216" s="81" t="s">
        <v>33</v>
      </c>
    </row>
    <row r="1217" spans="1:13">
      <c r="A1217" s="296"/>
      <c r="B1217" s="88" t="s">
        <v>32</v>
      </c>
      <c r="C1217" s="88" t="s">
        <v>34</v>
      </c>
      <c r="D1217" s="88" t="s">
        <v>32</v>
      </c>
      <c r="E1217" s="88" t="s">
        <v>34</v>
      </c>
      <c r="F1217" s="88" t="s">
        <v>32</v>
      </c>
      <c r="G1217" s="88" t="s">
        <v>34</v>
      </c>
      <c r="H1217" s="88" t="s">
        <v>32</v>
      </c>
      <c r="I1217" s="88" t="s">
        <v>34</v>
      </c>
      <c r="J1217" s="88" t="s">
        <v>32</v>
      </c>
      <c r="K1217" s="88" t="s">
        <v>34</v>
      </c>
      <c r="L1217" s="88" t="s">
        <v>32</v>
      </c>
      <c r="M1217" s="88" t="s">
        <v>34</v>
      </c>
    </row>
    <row r="1218" spans="1:13" ht="18.75">
      <c r="A1218" s="82" t="s">
        <v>648</v>
      </c>
      <c r="B1218" s="95">
        <v>2</v>
      </c>
      <c r="C1218" s="95">
        <v>5</v>
      </c>
      <c r="D1218" s="95">
        <v>178</v>
      </c>
      <c r="E1218" s="95">
        <v>70</v>
      </c>
      <c r="F1218" s="114">
        <f>SUM(D1218,B1218)</f>
        <v>180</v>
      </c>
      <c r="G1218" s="114">
        <f>SUM(E1218,C1218)</f>
        <v>75</v>
      </c>
      <c r="H1218" s="95">
        <v>2</v>
      </c>
      <c r="I1218" s="95">
        <v>16</v>
      </c>
      <c r="J1218" s="95">
        <v>325</v>
      </c>
      <c r="K1218" s="95">
        <v>195</v>
      </c>
      <c r="L1218" s="114">
        <f t="shared" ref="L1218:M1222" si="46">SUM(J1218,H1218)</f>
        <v>327</v>
      </c>
      <c r="M1218" s="114">
        <f t="shared" si="46"/>
        <v>211</v>
      </c>
    </row>
    <row r="1219" spans="1:13" ht="18.75">
      <c r="A1219" s="140" t="s">
        <v>649</v>
      </c>
      <c r="B1219" s="95">
        <v>2</v>
      </c>
      <c r="C1219" s="95">
        <v>4</v>
      </c>
      <c r="D1219" s="95">
        <v>186</v>
      </c>
      <c r="E1219" s="95">
        <v>81</v>
      </c>
      <c r="F1219" s="114">
        <f t="shared" ref="F1219:G1222" si="47">SUM(D1219,B1219)</f>
        <v>188</v>
      </c>
      <c r="G1219" s="114">
        <f t="shared" si="47"/>
        <v>85</v>
      </c>
      <c r="H1219" s="95">
        <v>2</v>
      </c>
      <c r="I1219" s="95">
        <v>16</v>
      </c>
      <c r="J1219" s="95">
        <v>311</v>
      </c>
      <c r="K1219" s="95">
        <v>194</v>
      </c>
      <c r="L1219" s="114">
        <f t="shared" si="46"/>
        <v>313</v>
      </c>
      <c r="M1219" s="114">
        <f t="shared" si="46"/>
        <v>210</v>
      </c>
    </row>
    <row r="1220" spans="1:13" ht="18.75">
      <c r="A1220" s="81" t="s">
        <v>650</v>
      </c>
      <c r="B1220" s="112">
        <v>1</v>
      </c>
      <c r="C1220" s="112">
        <v>4</v>
      </c>
      <c r="D1220" s="112">
        <v>178</v>
      </c>
      <c r="E1220" s="112">
        <v>71</v>
      </c>
      <c r="F1220" s="114">
        <f t="shared" si="47"/>
        <v>179</v>
      </c>
      <c r="G1220" s="114">
        <f t="shared" si="47"/>
        <v>75</v>
      </c>
      <c r="H1220" s="112">
        <v>4</v>
      </c>
      <c r="I1220" s="112">
        <v>20</v>
      </c>
      <c r="J1220" s="112">
        <v>315</v>
      </c>
      <c r="K1220" s="112">
        <v>191</v>
      </c>
      <c r="L1220" s="114">
        <f t="shared" si="46"/>
        <v>319</v>
      </c>
      <c r="M1220" s="114">
        <f t="shared" si="46"/>
        <v>211</v>
      </c>
    </row>
    <row r="1221" spans="1:13" ht="18.75">
      <c r="A1221" s="81" t="s">
        <v>651</v>
      </c>
      <c r="B1221" s="112">
        <v>1</v>
      </c>
      <c r="C1221" s="112">
        <v>4</v>
      </c>
      <c r="D1221" s="112">
        <v>167</v>
      </c>
      <c r="E1221" s="112">
        <v>69</v>
      </c>
      <c r="F1221" s="114">
        <f t="shared" si="47"/>
        <v>168</v>
      </c>
      <c r="G1221" s="114">
        <f t="shared" si="47"/>
        <v>73</v>
      </c>
      <c r="H1221" s="112">
        <v>9</v>
      </c>
      <c r="I1221" s="112">
        <v>38</v>
      </c>
      <c r="J1221" s="112">
        <v>302</v>
      </c>
      <c r="K1221" s="112">
        <v>193</v>
      </c>
      <c r="L1221" s="114">
        <f t="shared" si="46"/>
        <v>311</v>
      </c>
      <c r="M1221" s="114">
        <f t="shared" si="46"/>
        <v>231</v>
      </c>
    </row>
    <row r="1222" spans="1:13" ht="18.75">
      <c r="A1222" s="81" t="s">
        <v>652</v>
      </c>
      <c r="B1222" s="112">
        <v>2</v>
      </c>
      <c r="C1222" s="112">
        <v>4</v>
      </c>
      <c r="D1222" s="112">
        <v>172</v>
      </c>
      <c r="E1222" s="112">
        <v>72</v>
      </c>
      <c r="F1222" s="114">
        <f t="shared" si="47"/>
        <v>174</v>
      </c>
      <c r="G1222" s="114">
        <f t="shared" si="47"/>
        <v>76</v>
      </c>
      <c r="H1222" s="112">
        <v>10</v>
      </c>
      <c r="I1222" s="112">
        <v>44</v>
      </c>
      <c r="J1222" s="112">
        <v>291</v>
      </c>
      <c r="K1222" s="112">
        <v>185</v>
      </c>
      <c r="L1222" s="114">
        <f t="shared" si="46"/>
        <v>301</v>
      </c>
      <c r="M1222" s="114">
        <f t="shared" si="46"/>
        <v>229</v>
      </c>
    </row>
    <row r="1223" spans="1:13">
      <c r="A1223" s="29" t="s">
        <v>1758</v>
      </c>
      <c r="K1223"/>
      <c r="L1223"/>
      <c r="M1223" s="61" t="s">
        <v>1786</v>
      </c>
    </row>
    <row r="1224" spans="1:13">
      <c r="K1224"/>
      <c r="L1224"/>
      <c r="M1224"/>
    </row>
    <row r="1225" spans="1:13">
      <c r="A1225" s="38"/>
    </row>
    <row r="1226" spans="1:13" ht="21.75">
      <c r="A1226" s="303" t="s">
        <v>1783</v>
      </c>
      <c r="B1226" s="303"/>
      <c r="C1226" s="303"/>
      <c r="D1226" s="303"/>
      <c r="E1226" s="303"/>
      <c r="F1226" s="303"/>
      <c r="G1226" s="303"/>
      <c r="H1226" s="303"/>
      <c r="I1226" s="303"/>
      <c r="J1226" s="303"/>
    </row>
    <row r="1227" spans="1:13" ht="21.75">
      <c r="A1227" s="256" t="s">
        <v>1934</v>
      </c>
      <c r="B1227" s="256"/>
      <c r="C1227" s="256"/>
      <c r="D1227" s="256"/>
      <c r="E1227" s="256"/>
      <c r="F1227" s="256"/>
      <c r="G1227" s="256"/>
      <c r="H1227" s="256"/>
      <c r="I1227" s="256"/>
      <c r="J1227" s="256"/>
    </row>
    <row r="1228" spans="1:13">
      <c r="A1228" s="308" t="s">
        <v>1600</v>
      </c>
      <c r="B1228" s="308"/>
      <c r="C1228" s="308"/>
      <c r="D1228" s="308"/>
      <c r="E1228" s="308"/>
      <c r="F1228" s="308"/>
      <c r="G1228" s="308"/>
      <c r="H1228" s="308"/>
      <c r="I1228" s="308"/>
      <c r="J1228" s="308"/>
    </row>
    <row r="1229" spans="1:13" ht="18" customHeight="1">
      <c r="A1229" s="260" t="s">
        <v>710</v>
      </c>
      <c r="B1229" s="300" t="s">
        <v>685</v>
      </c>
      <c r="C1229" s="300"/>
      <c r="D1229" s="300"/>
      <c r="E1229" s="300" t="s">
        <v>29</v>
      </c>
      <c r="F1229" s="300"/>
      <c r="G1229" s="300"/>
      <c r="H1229" s="300" t="s">
        <v>99</v>
      </c>
      <c r="I1229" s="300"/>
      <c r="J1229" s="300"/>
      <c r="K1229" s="413"/>
    </row>
    <row r="1230" spans="1:13" ht="18.75">
      <c r="A1230" s="262"/>
      <c r="B1230" s="299" t="s">
        <v>28</v>
      </c>
      <c r="C1230" s="299"/>
      <c r="D1230" s="299"/>
      <c r="E1230" s="299" t="s">
        <v>30</v>
      </c>
      <c r="F1230" s="299"/>
      <c r="G1230" s="299"/>
      <c r="H1230" s="300" t="s">
        <v>91</v>
      </c>
      <c r="I1230" s="300"/>
      <c r="J1230" s="300"/>
      <c r="K1230" s="413"/>
    </row>
    <row r="1231" spans="1:13" ht="18.75">
      <c r="A1231" s="251" t="s">
        <v>711</v>
      </c>
      <c r="B1231" s="81" t="s">
        <v>31</v>
      </c>
      <c r="C1231" s="81" t="s">
        <v>712</v>
      </c>
      <c r="D1231" s="81" t="s">
        <v>25</v>
      </c>
      <c r="E1231" s="81" t="s">
        <v>31</v>
      </c>
      <c r="F1231" s="81" t="s">
        <v>712</v>
      </c>
      <c r="G1231" s="81" t="s">
        <v>25</v>
      </c>
      <c r="H1231" s="81" t="s">
        <v>31</v>
      </c>
      <c r="I1231" s="81" t="s">
        <v>712</v>
      </c>
      <c r="J1231" s="81" t="s">
        <v>25</v>
      </c>
      <c r="K1231" s="413"/>
    </row>
    <row r="1232" spans="1:13">
      <c r="A1232" s="252"/>
      <c r="B1232" s="88" t="s">
        <v>32</v>
      </c>
      <c r="C1232" s="88" t="s">
        <v>34</v>
      </c>
      <c r="D1232" s="83" t="s">
        <v>26</v>
      </c>
      <c r="E1232" s="88" t="s">
        <v>32</v>
      </c>
      <c r="F1232" s="88" t="s">
        <v>34</v>
      </c>
      <c r="G1232" s="83" t="s">
        <v>26</v>
      </c>
      <c r="H1232" s="88" t="s">
        <v>32</v>
      </c>
      <c r="I1232" s="88" t="s">
        <v>34</v>
      </c>
      <c r="J1232" s="83" t="s">
        <v>26</v>
      </c>
      <c r="K1232" s="413"/>
    </row>
    <row r="1233" spans="1:29" ht="18.75">
      <c r="A1233" s="88" t="s">
        <v>648</v>
      </c>
      <c r="B1233" s="112">
        <v>637</v>
      </c>
      <c r="C1233" s="112">
        <v>920</v>
      </c>
      <c r="D1233" s="141">
        <f>SUM(B1233:C1233)</f>
        <v>1557</v>
      </c>
      <c r="E1233" s="116">
        <v>2304</v>
      </c>
      <c r="F1233" s="116">
        <v>3032</v>
      </c>
      <c r="G1233" s="141">
        <f>SUM(E1233:F1233)</f>
        <v>5336</v>
      </c>
      <c r="H1233" s="116">
        <f>SUM(E1233,B1233)</f>
        <v>2941</v>
      </c>
      <c r="I1233" s="116">
        <f>SUM(F1233,C1233)</f>
        <v>3952</v>
      </c>
      <c r="J1233" s="141">
        <f>SUM(G1233,D1233)</f>
        <v>6893</v>
      </c>
      <c r="K1233" s="45"/>
    </row>
    <row r="1234" spans="1:29" ht="18.75">
      <c r="A1234" s="88" t="s">
        <v>649</v>
      </c>
      <c r="B1234" s="112">
        <v>630</v>
      </c>
      <c r="C1234" s="112">
        <v>859</v>
      </c>
      <c r="D1234" s="141">
        <f>SUM(B1234:C1234)</f>
        <v>1489</v>
      </c>
      <c r="E1234" s="116">
        <v>2236</v>
      </c>
      <c r="F1234" s="116">
        <v>2839</v>
      </c>
      <c r="G1234" s="141">
        <f>SUM(E1234:F1234)</f>
        <v>5075</v>
      </c>
      <c r="H1234" s="116">
        <f t="shared" ref="H1234:J1237" si="48">SUM(E1234,B1234)</f>
        <v>2866</v>
      </c>
      <c r="I1234" s="116">
        <f t="shared" si="48"/>
        <v>3698</v>
      </c>
      <c r="J1234" s="141">
        <f t="shared" si="48"/>
        <v>6564</v>
      </c>
      <c r="K1234" s="45"/>
    </row>
    <row r="1235" spans="1:29" ht="18.75">
      <c r="A1235" s="88" t="s">
        <v>650</v>
      </c>
      <c r="B1235" s="112">
        <v>560</v>
      </c>
      <c r="C1235" s="112">
        <v>815</v>
      </c>
      <c r="D1235" s="141">
        <f>SUM(B1235:C1235)</f>
        <v>1375</v>
      </c>
      <c r="E1235" s="116">
        <v>2335</v>
      </c>
      <c r="F1235" s="116">
        <v>2833</v>
      </c>
      <c r="G1235" s="141">
        <f>SUM(E1235:F1235)</f>
        <v>5168</v>
      </c>
      <c r="H1235" s="116">
        <f t="shared" si="48"/>
        <v>2895</v>
      </c>
      <c r="I1235" s="116">
        <f t="shared" si="48"/>
        <v>3648</v>
      </c>
      <c r="J1235" s="141">
        <f t="shared" si="48"/>
        <v>6543</v>
      </c>
      <c r="K1235" s="51"/>
    </row>
    <row r="1236" spans="1:29" ht="18.75">
      <c r="A1236" s="88" t="s">
        <v>651</v>
      </c>
      <c r="B1236" s="112">
        <v>652</v>
      </c>
      <c r="C1236" s="112">
        <v>863</v>
      </c>
      <c r="D1236" s="141">
        <f>SUM(B1236:C1236)</f>
        <v>1515</v>
      </c>
      <c r="E1236" s="116">
        <v>2335</v>
      </c>
      <c r="F1236" s="116">
        <v>2855</v>
      </c>
      <c r="G1236" s="141">
        <f>SUM(E1236:F1236)</f>
        <v>5190</v>
      </c>
      <c r="H1236" s="116">
        <f t="shared" si="48"/>
        <v>2987</v>
      </c>
      <c r="I1236" s="116">
        <f t="shared" si="48"/>
        <v>3718</v>
      </c>
      <c r="J1236" s="141">
        <f t="shared" si="48"/>
        <v>6705</v>
      </c>
      <c r="K1236" s="51"/>
    </row>
    <row r="1237" spans="1:29" ht="18.75">
      <c r="A1237" s="83" t="s">
        <v>1849</v>
      </c>
      <c r="B1237" s="112">
        <v>780</v>
      </c>
      <c r="C1237" s="116">
        <v>1081</v>
      </c>
      <c r="D1237" s="141">
        <f>SUM(B1237:C1237)</f>
        <v>1861</v>
      </c>
      <c r="E1237" s="116">
        <v>2593</v>
      </c>
      <c r="F1237" s="116">
        <v>3349</v>
      </c>
      <c r="G1237" s="141">
        <f>SUM(E1237:F1237)</f>
        <v>5942</v>
      </c>
      <c r="H1237" s="116">
        <f t="shared" si="48"/>
        <v>3373</v>
      </c>
      <c r="I1237" s="116">
        <f t="shared" si="48"/>
        <v>4430</v>
      </c>
      <c r="J1237" s="141">
        <f t="shared" si="48"/>
        <v>7803</v>
      </c>
      <c r="K1237" s="51"/>
    </row>
    <row r="1238" spans="1:29">
      <c r="A1238" s="29" t="s">
        <v>713</v>
      </c>
      <c r="J1238" s="61" t="s">
        <v>1786</v>
      </c>
    </row>
    <row r="1239" spans="1:29">
      <c r="A1239" s="29" t="s">
        <v>714</v>
      </c>
      <c r="C1239"/>
      <c r="I1239" s="233"/>
      <c r="J1239" s="41" t="s">
        <v>1894</v>
      </c>
    </row>
    <row r="1240" spans="1:29">
      <c r="C1240"/>
    </row>
    <row r="1241" spans="1:29" ht="21.75">
      <c r="A1241" s="303" t="s">
        <v>1784</v>
      </c>
      <c r="B1241" s="303"/>
      <c r="C1241" s="303"/>
      <c r="D1241" s="303"/>
      <c r="E1241" s="303"/>
      <c r="F1241" s="303"/>
      <c r="G1241" s="303"/>
      <c r="H1241" s="76"/>
      <c r="I1241" s="76"/>
    </row>
    <row r="1242" spans="1:29" ht="21.75">
      <c r="A1242" s="256" t="s">
        <v>1935</v>
      </c>
      <c r="B1242" s="256"/>
      <c r="C1242" s="256"/>
      <c r="D1242" s="256"/>
      <c r="E1242" s="256"/>
      <c r="F1242" s="256"/>
      <c r="G1242" s="256"/>
      <c r="H1242" s="75"/>
      <c r="I1242" s="75"/>
    </row>
    <row r="1243" spans="1:29" ht="23.45" customHeight="1">
      <c r="A1243" s="308" t="s">
        <v>1601</v>
      </c>
      <c r="B1243" s="308"/>
      <c r="C1243" s="308"/>
      <c r="D1243" s="308"/>
      <c r="E1243" s="308"/>
      <c r="F1243" s="308"/>
      <c r="G1243" s="308"/>
      <c r="H1243" s="80"/>
      <c r="I1243" s="80"/>
    </row>
    <row r="1244" spans="1:29" ht="18.75">
      <c r="A1244" s="81" t="s">
        <v>716</v>
      </c>
      <c r="B1244" s="81" t="s">
        <v>648</v>
      </c>
      <c r="C1244" s="81" t="s">
        <v>649</v>
      </c>
      <c r="D1244" s="81" t="s">
        <v>650</v>
      </c>
      <c r="E1244" s="81" t="s">
        <v>651</v>
      </c>
      <c r="F1244" s="82" t="s">
        <v>1849</v>
      </c>
      <c r="G1244" s="88" t="s">
        <v>715</v>
      </c>
      <c r="AA1244" s="4"/>
      <c r="AC1244" s="8"/>
    </row>
    <row r="1245" spans="1:29" ht="25.5">
      <c r="A1245" s="81" t="s">
        <v>718</v>
      </c>
      <c r="B1245" s="95">
        <v>328</v>
      </c>
      <c r="C1245" s="92">
        <v>344</v>
      </c>
      <c r="D1245" s="92">
        <v>324</v>
      </c>
      <c r="E1245" s="95">
        <v>213</v>
      </c>
      <c r="F1245" s="92">
        <v>82</v>
      </c>
      <c r="G1245" s="88" t="s">
        <v>717</v>
      </c>
      <c r="AA1245" s="4"/>
      <c r="AC1245" s="8"/>
    </row>
    <row r="1246" spans="1:29" ht="18.75">
      <c r="A1246" s="81" t="s">
        <v>720</v>
      </c>
      <c r="B1246" s="95">
        <v>118</v>
      </c>
      <c r="C1246" s="92">
        <v>105</v>
      </c>
      <c r="D1246" s="92">
        <v>74</v>
      </c>
      <c r="E1246" s="95">
        <v>57</v>
      </c>
      <c r="F1246" s="92">
        <v>15</v>
      </c>
      <c r="G1246" s="88" t="s">
        <v>719</v>
      </c>
      <c r="AA1246" s="4"/>
      <c r="AC1246" s="8"/>
    </row>
    <row r="1247" spans="1:29" ht="25.5">
      <c r="A1247" s="81" t="s">
        <v>722</v>
      </c>
      <c r="B1247" s="95">
        <v>915</v>
      </c>
      <c r="C1247" s="92">
        <v>795</v>
      </c>
      <c r="D1247" s="92">
        <v>856</v>
      </c>
      <c r="E1247" s="95">
        <v>770</v>
      </c>
      <c r="F1247" s="92">
        <v>193</v>
      </c>
      <c r="G1247" s="88" t="s">
        <v>721</v>
      </c>
      <c r="AA1247" s="4"/>
      <c r="AC1247" s="8"/>
    </row>
    <row r="1248" spans="1:29" ht="25.5">
      <c r="A1248" s="81" t="s">
        <v>724</v>
      </c>
      <c r="B1248" s="95">
        <v>80</v>
      </c>
      <c r="C1248" s="92">
        <v>68</v>
      </c>
      <c r="D1248" s="92">
        <v>86</v>
      </c>
      <c r="E1248" s="95">
        <v>88</v>
      </c>
      <c r="F1248" s="92">
        <v>29</v>
      </c>
      <c r="G1248" s="88" t="s">
        <v>723</v>
      </c>
      <c r="AA1248" s="4"/>
      <c r="AC1248" s="8"/>
    </row>
    <row r="1249" spans="1:29" ht="51">
      <c r="A1249" s="81" t="s">
        <v>726</v>
      </c>
      <c r="B1249" s="95">
        <v>30</v>
      </c>
      <c r="C1249" s="92">
        <v>40</v>
      </c>
      <c r="D1249" s="92">
        <v>31</v>
      </c>
      <c r="E1249" s="95">
        <v>49</v>
      </c>
      <c r="F1249" s="92">
        <v>7</v>
      </c>
      <c r="G1249" s="88" t="s">
        <v>725</v>
      </c>
      <c r="AA1249" s="4"/>
      <c r="AC1249" s="8"/>
    </row>
    <row r="1250" spans="1:29" ht="18.75">
      <c r="A1250" s="81" t="s">
        <v>25</v>
      </c>
      <c r="B1250" s="93">
        <f>SUM(B1245:B1249)</f>
        <v>1471</v>
      </c>
      <c r="C1250" s="93">
        <f>SUM(C1245:C1249)</f>
        <v>1352</v>
      </c>
      <c r="D1250" s="93">
        <f>SUM(D1245:D1249)</f>
        <v>1371</v>
      </c>
      <c r="E1250" s="93">
        <f>SUM(E1245:E1249)</f>
        <v>1177</v>
      </c>
      <c r="F1250" s="93">
        <f>SUM(F1245:F1249)</f>
        <v>326</v>
      </c>
      <c r="G1250" s="88" t="s">
        <v>26</v>
      </c>
      <c r="AA1250" s="4"/>
      <c r="AC1250" s="8"/>
    </row>
    <row r="1251" spans="1:29">
      <c r="A1251" s="69" t="s">
        <v>1785</v>
      </c>
      <c r="G1251" s="61" t="s">
        <v>1786</v>
      </c>
    </row>
    <row r="1252" spans="1:29">
      <c r="A1252" s="29" t="s">
        <v>1848</v>
      </c>
      <c r="C1252"/>
      <c r="G1252" s="14" t="s">
        <v>1936</v>
      </c>
    </row>
    <row r="1253" spans="1:29">
      <c r="A1253" s="54"/>
    </row>
    <row r="1254" spans="1:29" ht="21.75">
      <c r="A1254" s="303" t="s">
        <v>1793</v>
      </c>
      <c r="B1254" s="303"/>
      <c r="C1254" s="303"/>
      <c r="D1254" s="303"/>
      <c r="E1254" s="303"/>
      <c r="F1254" s="303"/>
      <c r="G1254" s="303"/>
      <c r="H1254" s="303"/>
      <c r="I1254" s="303"/>
      <c r="J1254" s="303"/>
    </row>
    <row r="1255" spans="1:29" ht="21.75">
      <c r="A1255" s="256" t="s">
        <v>1937</v>
      </c>
      <c r="B1255" s="256"/>
      <c r="C1255" s="256"/>
      <c r="D1255" s="256"/>
      <c r="E1255" s="256"/>
      <c r="F1255" s="256"/>
      <c r="G1255" s="256"/>
      <c r="H1255" s="256"/>
      <c r="I1255" s="256"/>
      <c r="J1255" s="256"/>
    </row>
    <row r="1256" spans="1:29" ht="18.75">
      <c r="A1256" s="404" t="s">
        <v>1938</v>
      </c>
      <c r="B1256" s="404"/>
      <c r="C1256" s="404"/>
      <c r="D1256" s="404"/>
      <c r="E1256" s="404"/>
      <c r="F1256" s="404"/>
      <c r="G1256" s="404"/>
      <c r="H1256" s="404"/>
      <c r="I1256" s="404"/>
      <c r="J1256" s="404"/>
    </row>
    <row r="1257" spans="1:29" ht="18.75">
      <c r="A1257" s="276" t="s">
        <v>727</v>
      </c>
      <c r="B1257" s="300" t="s">
        <v>693</v>
      </c>
      <c r="C1257" s="300"/>
      <c r="D1257" s="300"/>
      <c r="E1257" s="300"/>
      <c r="F1257" s="300"/>
      <c r="G1257" s="300"/>
      <c r="H1257" s="300"/>
      <c r="I1257" s="300"/>
      <c r="J1257" s="300"/>
    </row>
    <row r="1258" spans="1:29" ht="18" customHeight="1">
      <c r="A1258" s="276"/>
      <c r="B1258" s="276" t="s">
        <v>67</v>
      </c>
      <c r="C1258" s="276"/>
      <c r="D1258" s="276"/>
      <c r="E1258" s="276" t="s">
        <v>69</v>
      </c>
      <c r="F1258" s="276"/>
      <c r="G1258" s="276"/>
      <c r="H1258" s="276" t="s">
        <v>39</v>
      </c>
      <c r="I1258" s="276"/>
      <c r="J1258" s="276"/>
    </row>
    <row r="1259" spans="1:29" ht="17.45" customHeight="1">
      <c r="A1259" s="276"/>
      <c r="B1259" s="316" t="s">
        <v>68</v>
      </c>
      <c r="C1259" s="316"/>
      <c r="D1259" s="316"/>
      <c r="E1259" s="316" t="s">
        <v>96</v>
      </c>
      <c r="F1259" s="316"/>
      <c r="G1259" s="316"/>
      <c r="H1259" s="316" t="s">
        <v>91</v>
      </c>
      <c r="I1259" s="316"/>
      <c r="J1259" s="316"/>
    </row>
    <row r="1260" spans="1:29" ht="18.75">
      <c r="A1260" s="316" t="s">
        <v>728</v>
      </c>
      <c r="B1260" s="82" t="s">
        <v>31</v>
      </c>
      <c r="C1260" s="82" t="s">
        <v>33</v>
      </c>
      <c r="D1260" s="82" t="s">
        <v>25</v>
      </c>
      <c r="E1260" s="82" t="s">
        <v>31</v>
      </c>
      <c r="F1260" s="82" t="s">
        <v>33</v>
      </c>
      <c r="G1260" s="82" t="s">
        <v>25</v>
      </c>
      <c r="H1260" s="82" t="s">
        <v>31</v>
      </c>
      <c r="I1260" s="82" t="s">
        <v>33</v>
      </c>
      <c r="J1260" s="82" t="s">
        <v>25</v>
      </c>
    </row>
    <row r="1261" spans="1:29">
      <c r="A1261" s="316"/>
      <c r="B1261" s="83" t="s">
        <v>729</v>
      </c>
      <c r="C1261" s="83" t="s">
        <v>730</v>
      </c>
      <c r="D1261" s="83" t="s">
        <v>26</v>
      </c>
      <c r="E1261" s="83" t="s">
        <v>729</v>
      </c>
      <c r="F1261" s="83" t="s">
        <v>730</v>
      </c>
      <c r="G1261" s="83" t="s">
        <v>26</v>
      </c>
      <c r="H1261" s="83" t="s">
        <v>729</v>
      </c>
      <c r="I1261" s="83" t="s">
        <v>730</v>
      </c>
      <c r="J1261" s="83" t="s">
        <v>26</v>
      </c>
    </row>
    <row r="1262" spans="1:29" ht="18.75">
      <c r="A1262" s="82" t="s">
        <v>731</v>
      </c>
      <c r="B1262" s="367">
        <v>6</v>
      </c>
      <c r="C1262" s="367">
        <v>4</v>
      </c>
      <c r="D1262" s="414">
        <f>SUM(B1262:C1263)</f>
        <v>10</v>
      </c>
      <c r="E1262" s="367">
        <v>25</v>
      </c>
      <c r="F1262" s="367">
        <v>10</v>
      </c>
      <c r="G1262" s="414">
        <f>SUM(E1262:F1263)</f>
        <v>35</v>
      </c>
      <c r="H1262" s="367">
        <f>SUM(E1262,B1262)</f>
        <v>31</v>
      </c>
      <c r="I1262" s="367">
        <f>SUM(F1262,C1262)</f>
        <v>14</v>
      </c>
      <c r="J1262" s="414">
        <f>SUM(G1262,D1262)</f>
        <v>45</v>
      </c>
    </row>
    <row r="1263" spans="1:29" ht="21.6" customHeight="1">
      <c r="A1263" s="83" t="s">
        <v>732</v>
      </c>
      <c r="B1263" s="367"/>
      <c r="C1263" s="367"/>
      <c r="D1263" s="414"/>
      <c r="E1263" s="367"/>
      <c r="F1263" s="367"/>
      <c r="G1263" s="414"/>
      <c r="H1263" s="367"/>
      <c r="I1263" s="367"/>
      <c r="J1263" s="414"/>
    </row>
    <row r="1264" spans="1:29" ht="18.75">
      <c r="A1264" s="82" t="s">
        <v>733</v>
      </c>
      <c r="B1264" s="367">
        <v>0</v>
      </c>
      <c r="C1264" s="367">
        <v>0</v>
      </c>
      <c r="D1264" s="414">
        <f t="shared" ref="D1264" si="49">SUM(B1264:C1265)</f>
        <v>0</v>
      </c>
      <c r="E1264" s="367">
        <v>1</v>
      </c>
      <c r="F1264" s="367">
        <v>1</v>
      </c>
      <c r="G1264" s="414">
        <f t="shared" ref="G1264:G1278" si="50">SUM(E1264:F1265)</f>
        <v>2</v>
      </c>
      <c r="H1264" s="367">
        <f>SUM(E1264,B1264)</f>
        <v>1</v>
      </c>
      <c r="I1264" s="367">
        <f>SUM(F1264,C1264)</f>
        <v>1</v>
      </c>
      <c r="J1264" s="414">
        <f>SUM(G1264,D1264)</f>
        <v>2</v>
      </c>
    </row>
    <row r="1265" spans="1:10" ht="24" customHeight="1">
      <c r="A1265" s="83" t="s">
        <v>734</v>
      </c>
      <c r="B1265" s="367"/>
      <c r="C1265" s="367"/>
      <c r="D1265" s="414"/>
      <c r="E1265" s="367"/>
      <c r="F1265" s="367"/>
      <c r="G1265" s="414"/>
      <c r="H1265" s="367"/>
      <c r="I1265" s="367"/>
      <c r="J1265" s="414"/>
    </row>
    <row r="1266" spans="1:10" ht="18.75">
      <c r="A1266" s="82" t="s">
        <v>735</v>
      </c>
      <c r="B1266" s="367">
        <v>4</v>
      </c>
      <c r="C1266" s="367">
        <v>8</v>
      </c>
      <c r="D1266" s="414">
        <f t="shared" ref="D1266" si="51">SUM(B1266:C1267)</f>
        <v>12</v>
      </c>
      <c r="E1266" s="367">
        <v>37</v>
      </c>
      <c r="F1266" s="367">
        <v>43</v>
      </c>
      <c r="G1266" s="414">
        <f t="shared" si="50"/>
        <v>80</v>
      </c>
      <c r="H1266" s="367">
        <f>SUM(E1266,B1266)</f>
        <v>41</v>
      </c>
      <c r="I1266" s="367">
        <f>SUM(F1266,C1266)</f>
        <v>51</v>
      </c>
      <c r="J1266" s="414">
        <f>SUM(G1266,D1266)</f>
        <v>92</v>
      </c>
    </row>
    <row r="1267" spans="1:10" ht="18.600000000000001" customHeight="1">
      <c r="A1267" s="83" t="s">
        <v>736</v>
      </c>
      <c r="B1267" s="367"/>
      <c r="C1267" s="367"/>
      <c r="D1267" s="414"/>
      <c r="E1267" s="367"/>
      <c r="F1267" s="367"/>
      <c r="G1267" s="414"/>
      <c r="H1267" s="367"/>
      <c r="I1267" s="367"/>
      <c r="J1267" s="414"/>
    </row>
    <row r="1268" spans="1:10" ht="18.75">
      <c r="A1268" s="82" t="s">
        <v>737</v>
      </c>
      <c r="B1268" s="367">
        <v>0</v>
      </c>
      <c r="C1268" s="367">
        <v>1</v>
      </c>
      <c r="D1268" s="414">
        <f t="shared" ref="D1268" si="52">SUM(B1268:C1269)</f>
        <v>1</v>
      </c>
      <c r="E1268" s="367">
        <v>6</v>
      </c>
      <c r="F1268" s="367">
        <v>11</v>
      </c>
      <c r="G1268" s="414">
        <f t="shared" si="50"/>
        <v>17</v>
      </c>
      <c r="H1268" s="367">
        <f>SUM(E1268,B1268)</f>
        <v>6</v>
      </c>
      <c r="I1268" s="367">
        <f>SUM(F1268,C1268)</f>
        <v>12</v>
      </c>
      <c r="J1268" s="414">
        <f>SUM(G1268,D1268)</f>
        <v>18</v>
      </c>
    </row>
    <row r="1269" spans="1:10" ht="24" customHeight="1">
      <c r="A1269" s="83" t="s">
        <v>738</v>
      </c>
      <c r="B1269" s="367"/>
      <c r="C1269" s="367"/>
      <c r="D1269" s="414"/>
      <c r="E1269" s="367"/>
      <c r="F1269" s="367"/>
      <c r="G1269" s="414"/>
      <c r="H1269" s="367"/>
      <c r="I1269" s="367"/>
      <c r="J1269" s="414"/>
    </row>
    <row r="1270" spans="1:10" ht="18.75">
      <c r="A1270" s="82" t="s">
        <v>739</v>
      </c>
      <c r="B1270" s="367">
        <v>7</v>
      </c>
      <c r="C1270" s="367">
        <v>11</v>
      </c>
      <c r="D1270" s="414">
        <f t="shared" ref="D1270" si="53">SUM(B1270:C1271)</f>
        <v>18</v>
      </c>
      <c r="E1270" s="367">
        <v>16</v>
      </c>
      <c r="F1270" s="367">
        <v>46</v>
      </c>
      <c r="G1270" s="414">
        <f t="shared" si="50"/>
        <v>62</v>
      </c>
      <c r="H1270" s="367">
        <f>SUM(E1270,B1270)</f>
        <v>23</v>
      </c>
      <c r="I1270" s="367">
        <f>SUM(F1270,C1270)</f>
        <v>57</v>
      </c>
      <c r="J1270" s="414">
        <f>SUM(G1270,D1270)</f>
        <v>80</v>
      </c>
    </row>
    <row r="1271" spans="1:10" ht="26.45" customHeight="1">
      <c r="A1271" s="83" t="s">
        <v>740</v>
      </c>
      <c r="B1271" s="367"/>
      <c r="C1271" s="367"/>
      <c r="D1271" s="414"/>
      <c r="E1271" s="367"/>
      <c r="F1271" s="367"/>
      <c r="G1271" s="414"/>
      <c r="H1271" s="367"/>
      <c r="I1271" s="367"/>
      <c r="J1271" s="414"/>
    </row>
    <row r="1272" spans="1:10" ht="18.75">
      <c r="A1272" s="82" t="s">
        <v>741</v>
      </c>
      <c r="B1272" s="367">
        <v>0</v>
      </c>
      <c r="C1272" s="367">
        <v>1</v>
      </c>
      <c r="D1272" s="414">
        <f t="shared" ref="D1272" si="54">SUM(B1272:C1273)</f>
        <v>1</v>
      </c>
      <c r="E1272" s="367">
        <v>6</v>
      </c>
      <c r="F1272" s="367">
        <v>7</v>
      </c>
      <c r="G1272" s="414">
        <f t="shared" si="50"/>
        <v>13</v>
      </c>
      <c r="H1272" s="367">
        <f>SUM(E1272,B1272)</f>
        <v>6</v>
      </c>
      <c r="I1272" s="367">
        <f>SUM(F1272,C1272)</f>
        <v>8</v>
      </c>
      <c r="J1272" s="414">
        <f>SUM(G1272,D1272)</f>
        <v>14</v>
      </c>
    </row>
    <row r="1273" spans="1:10" ht="23.45" customHeight="1">
      <c r="A1273" s="83" t="s">
        <v>742</v>
      </c>
      <c r="B1273" s="367"/>
      <c r="C1273" s="367"/>
      <c r="D1273" s="414"/>
      <c r="E1273" s="367"/>
      <c r="F1273" s="367"/>
      <c r="G1273" s="414"/>
      <c r="H1273" s="367"/>
      <c r="I1273" s="367"/>
      <c r="J1273" s="414"/>
    </row>
    <row r="1274" spans="1:10" ht="18.75">
      <c r="A1274" s="82" t="s">
        <v>743</v>
      </c>
      <c r="B1274" s="367">
        <v>15</v>
      </c>
      <c r="C1274" s="367">
        <v>10</v>
      </c>
      <c r="D1274" s="414">
        <f t="shared" ref="D1274" si="55">SUM(B1274:C1275)</f>
        <v>25</v>
      </c>
      <c r="E1274" s="367">
        <v>2</v>
      </c>
      <c r="F1274" s="367">
        <v>8</v>
      </c>
      <c r="G1274" s="414">
        <f t="shared" si="50"/>
        <v>10</v>
      </c>
      <c r="H1274" s="367">
        <f>SUM(E1274,B1274)</f>
        <v>17</v>
      </c>
      <c r="I1274" s="367">
        <f>SUM(F1274,C1274)</f>
        <v>18</v>
      </c>
      <c r="J1274" s="414">
        <f>SUM(G1274,D1274)</f>
        <v>35</v>
      </c>
    </row>
    <row r="1275" spans="1:10" ht="24" customHeight="1">
      <c r="A1275" s="83" t="s">
        <v>744</v>
      </c>
      <c r="B1275" s="367"/>
      <c r="C1275" s="367"/>
      <c r="D1275" s="414"/>
      <c r="E1275" s="367"/>
      <c r="F1275" s="367"/>
      <c r="G1275" s="414"/>
      <c r="H1275" s="367"/>
      <c r="I1275" s="367"/>
      <c r="J1275" s="414"/>
    </row>
    <row r="1276" spans="1:10" ht="18.75">
      <c r="A1276" s="82" t="s">
        <v>745</v>
      </c>
      <c r="B1276" s="367">
        <v>9</v>
      </c>
      <c r="C1276" s="367">
        <v>6</v>
      </c>
      <c r="D1276" s="414">
        <f t="shared" ref="D1276" si="56">SUM(B1276:C1277)</f>
        <v>15</v>
      </c>
      <c r="E1276" s="367">
        <v>13</v>
      </c>
      <c r="F1276" s="367">
        <v>11</v>
      </c>
      <c r="G1276" s="414">
        <f t="shared" si="50"/>
        <v>24</v>
      </c>
      <c r="H1276" s="367">
        <f>SUM(E1276,B1276)</f>
        <v>22</v>
      </c>
      <c r="I1276" s="367">
        <f>SUM(F1276,C1276)</f>
        <v>17</v>
      </c>
      <c r="J1276" s="414">
        <f>SUM(G1276,D1276)</f>
        <v>39</v>
      </c>
    </row>
    <row r="1277" spans="1:10" ht="22.15" customHeight="1">
      <c r="A1277" s="83" t="s">
        <v>746</v>
      </c>
      <c r="B1277" s="367"/>
      <c r="C1277" s="367"/>
      <c r="D1277" s="414"/>
      <c r="E1277" s="367"/>
      <c r="F1277" s="367"/>
      <c r="G1277" s="414"/>
      <c r="H1277" s="367"/>
      <c r="I1277" s="367"/>
      <c r="J1277" s="414"/>
    </row>
    <row r="1278" spans="1:10" ht="18.75">
      <c r="A1278" s="82" t="s">
        <v>747</v>
      </c>
      <c r="B1278" s="367">
        <v>0</v>
      </c>
      <c r="C1278" s="367">
        <v>0</v>
      </c>
      <c r="D1278" s="414">
        <f t="shared" ref="D1278" si="57">SUM(B1278:C1279)</f>
        <v>0</v>
      </c>
      <c r="E1278" s="367">
        <v>0</v>
      </c>
      <c r="F1278" s="367">
        <v>1</v>
      </c>
      <c r="G1278" s="414">
        <f t="shared" si="50"/>
        <v>1</v>
      </c>
      <c r="H1278" s="367">
        <f>SUM(E1278,B1278)</f>
        <v>0</v>
      </c>
      <c r="I1278" s="367">
        <f>SUM(F1278,C1278)</f>
        <v>1</v>
      </c>
      <c r="J1278" s="414">
        <f>SUM(G1278,D1278)</f>
        <v>1</v>
      </c>
    </row>
    <row r="1279" spans="1:10" ht="19.149999999999999" customHeight="1">
      <c r="A1279" s="83" t="s">
        <v>748</v>
      </c>
      <c r="B1279" s="367"/>
      <c r="C1279" s="367"/>
      <c r="D1279" s="414"/>
      <c r="E1279" s="367"/>
      <c r="F1279" s="367"/>
      <c r="G1279" s="414"/>
      <c r="H1279" s="367"/>
      <c r="I1279" s="367"/>
      <c r="J1279" s="414"/>
    </row>
    <row r="1280" spans="1:10" ht="18.75">
      <c r="A1280" s="82" t="s">
        <v>25</v>
      </c>
      <c r="B1280" s="416">
        <f>SUM(B1262:B1279)</f>
        <v>41</v>
      </c>
      <c r="C1280" s="416">
        <f t="shared" ref="C1280:J1280" si="58">SUM(C1262:C1279)</f>
        <v>41</v>
      </c>
      <c r="D1280" s="416">
        <f t="shared" si="58"/>
        <v>82</v>
      </c>
      <c r="E1280" s="416">
        <f t="shared" si="58"/>
        <v>106</v>
      </c>
      <c r="F1280" s="416">
        <f t="shared" si="58"/>
        <v>138</v>
      </c>
      <c r="G1280" s="416">
        <f t="shared" si="58"/>
        <v>244</v>
      </c>
      <c r="H1280" s="416">
        <f t="shared" si="58"/>
        <v>147</v>
      </c>
      <c r="I1280" s="416">
        <f t="shared" si="58"/>
        <v>179</v>
      </c>
      <c r="J1280" s="416">
        <f t="shared" si="58"/>
        <v>326</v>
      </c>
    </row>
    <row r="1281" spans="1:10" ht="15.75" customHeight="1">
      <c r="A1281" s="83" t="s">
        <v>26</v>
      </c>
      <c r="B1281" s="416"/>
      <c r="C1281" s="416"/>
      <c r="D1281" s="416"/>
      <c r="E1281" s="416"/>
      <c r="F1281" s="416"/>
      <c r="G1281" s="416"/>
      <c r="H1281" s="416"/>
      <c r="I1281" s="416"/>
      <c r="J1281" s="416"/>
    </row>
    <row r="1282" spans="1:10">
      <c r="A1282" s="29" t="s">
        <v>1758</v>
      </c>
      <c r="J1282" s="61" t="s">
        <v>1786</v>
      </c>
    </row>
    <row r="1283" spans="1:10" ht="21.75">
      <c r="A1283" s="303" t="s">
        <v>1794</v>
      </c>
      <c r="B1283" s="303"/>
      <c r="C1283" s="303"/>
      <c r="D1283" s="303"/>
      <c r="E1283" s="303"/>
      <c r="F1283" s="303"/>
      <c r="G1283" s="303"/>
      <c r="H1283" s="303"/>
      <c r="I1283" s="303"/>
      <c r="J1283" s="303"/>
    </row>
    <row r="1284" spans="1:10" ht="21.75">
      <c r="A1284" s="415" t="s">
        <v>1850</v>
      </c>
      <c r="B1284" s="415"/>
      <c r="C1284" s="415"/>
      <c r="D1284" s="415"/>
      <c r="E1284" s="415"/>
      <c r="F1284" s="415"/>
      <c r="G1284" s="415"/>
      <c r="H1284" s="415"/>
      <c r="I1284" s="415"/>
      <c r="J1284" s="415"/>
    </row>
    <row r="1285" spans="1:10" ht="19.899999999999999" customHeight="1">
      <c r="A1285" s="308" t="s">
        <v>1602</v>
      </c>
      <c r="B1285" s="308"/>
      <c r="C1285" s="308"/>
      <c r="D1285" s="308"/>
      <c r="E1285" s="308"/>
      <c r="F1285" s="308"/>
      <c r="G1285" s="308"/>
      <c r="H1285" s="308"/>
      <c r="I1285" s="308"/>
      <c r="J1285" s="308"/>
    </row>
    <row r="1286" spans="1:10" ht="18" customHeight="1">
      <c r="A1286" s="285" t="s">
        <v>710</v>
      </c>
      <c r="B1286" s="300" t="s">
        <v>67</v>
      </c>
      <c r="C1286" s="300"/>
      <c r="D1286" s="300"/>
      <c r="E1286" s="300" t="s">
        <v>69</v>
      </c>
      <c r="F1286" s="300"/>
      <c r="G1286" s="300"/>
      <c r="H1286" s="300" t="s">
        <v>39</v>
      </c>
      <c r="I1286" s="300"/>
      <c r="J1286" s="300"/>
    </row>
    <row r="1287" spans="1:10">
      <c r="A1287" s="285"/>
      <c r="B1287" s="296" t="s">
        <v>28</v>
      </c>
      <c r="C1287" s="296"/>
      <c r="D1287" s="296"/>
      <c r="E1287" s="296" t="s">
        <v>30</v>
      </c>
      <c r="F1287" s="296"/>
      <c r="G1287" s="296"/>
      <c r="H1287" s="296" t="s">
        <v>91</v>
      </c>
      <c r="I1287" s="296"/>
      <c r="J1287" s="296"/>
    </row>
    <row r="1288" spans="1:10" ht="18.75">
      <c r="A1288" s="287" t="s">
        <v>711</v>
      </c>
      <c r="B1288" s="81" t="s">
        <v>31</v>
      </c>
      <c r="C1288" s="81" t="s">
        <v>33</v>
      </c>
      <c r="D1288" s="81" t="s">
        <v>25</v>
      </c>
      <c r="E1288" s="81" t="s">
        <v>31</v>
      </c>
      <c r="F1288" s="81" t="s">
        <v>33</v>
      </c>
      <c r="G1288" s="81" t="s">
        <v>25</v>
      </c>
      <c r="H1288" s="81" t="s">
        <v>31</v>
      </c>
      <c r="I1288" s="81" t="s">
        <v>33</v>
      </c>
      <c r="J1288" s="81" t="s">
        <v>25</v>
      </c>
    </row>
    <row r="1289" spans="1:10">
      <c r="A1289" s="287"/>
      <c r="B1289" s="88" t="s">
        <v>32</v>
      </c>
      <c r="C1289" s="88" t="s">
        <v>34</v>
      </c>
      <c r="D1289" s="83" t="s">
        <v>26</v>
      </c>
      <c r="E1289" s="88" t="s">
        <v>32</v>
      </c>
      <c r="F1289" s="88" t="s">
        <v>34</v>
      </c>
      <c r="G1289" s="83" t="s">
        <v>26</v>
      </c>
      <c r="H1289" s="88" t="s">
        <v>32</v>
      </c>
      <c r="I1289" s="88" t="s">
        <v>34</v>
      </c>
      <c r="J1289" s="83" t="s">
        <v>26</v>
      </c>
    </row>
    <row r="1290" spans="1:10" ht="18.75">
      <c r="A1290" s="81" t="s">
        <v>648</v>
      </c>
      <c r="B1290" s="162">
        <v>677</v>
      </c>
      <c r="C1290" s="191">
        <v>435</v>
      </c>
      <c r="D1290" s="192">
        <f>SUM(B1290:C1290)</f>
        <v>1112</v>
      </c>
      <c r="E1290" s="191">
        <v>404</v>
      </c>
      <c r="F1290" s="191">
        <v>388</v>
      </c>
      <c r="G1290" s="192">
        <f>SUM(E1290:F1290)</f>
        <v>792</v>
      </c>
      <c r="H1290" s="193">
        <f>SUM(E1290,B1290)</f>
        <v>1081</v>
      </c>
      <c r="I1290" s="193">
        <f t="shared" ref="I1290:J1294" si="59">SUM(F1290,C1290)</f>
        <v>823</v>
      </c>
      <c r="J1290" s="192">
        <f>SUM(G1290,D1290)</f>
        <v>1904</v>
      </c>
    </row>
    <row r="1291" spans="1:10" ht="18.75">
      <c r="A1291" s="81" t="s">
        <v>649</v>
      </c>
      <c r="B1291" s="189">
        <v>467</v>
      </c>
      <c r="C1291" s="112">
        <v>308</v>
      </c>
      <c r="D1291" s="93">
        <f>SUM(B1291:C1291)</f>
        <v>775</v>
      </c>
      <c r="E1291" s="112">
        <v>329</v>
      </c>
      <c r="F1291" s="112">
        <v>287</v>
      </c>
      <c r="G1291" s="93">
        <f>SUM(E1291:F1291)</f>
        <v>616</v>
      </c>
      <c r="H1291" s="116">
        <f>SUM(E1291,B1291)</f>
        <v>796</v>
      </c>
      <c r="I1291" s="116">
        <f t="shared" si="59"/>
        <v>595</v>
      </c>
      <c r="J1291" s="93">
        <f t="shared" si="59"/>
        <v>1391</v>
      </c>
    </row>
    <row r="1292" spans="1:10" ht="18.75">
      <c r="A1292" s="81" t="s">
        <v>650</v>
      </c>
      <c r="B1292" s="190">
        <v>570</v>
      </c>
      <c r="C1292" s="107">
        <v>319</v>
      </c>
      <c r="D1292" s="93">
        <f>SUM(B1292:C1292)</f>
        <v>889</v>
      </c>
      <c r="E1292" s="107">
        <v>477</v>
      </c>
      <c r="F1292" s="107">
        <v>435</v>
      </c>
      <c r="G1292" s="93">
        <f>SUM(E1292:F1292)</f>
        <v>912</v>
      </c>
      <c r="H1292" s="116">
        <f>SUM(E1292,B1292)</f>
        <v>1047</v>
      </c>
      <c r="I1292" s="116">
        <f t="shared" si="59"/>
        <v>754</v>
      </c>
      <c r="J1292" s="93">
        <f t="shared" si="59"/>
        <v>1801</v>
      </c>
    </row>
    <row r="1293" spans="1:10" ht="18.75">
      <c r="A1293" s="81" t="s">
        <v>651</v>
      </c>
      <c r="B1293" s="190">
        <v>669</v>
      </c>
      <c r="C1293" s="107">
        <v>465</v>
      </c>
      <c r="D1293" s="93">
        <f>SUM(B1293:C1293)</f>
        <v>1134</v>
      </c>
      <c r="E1293" s="107">
        <v>609</v>
      </c>
      <c r="F1293" s="107">
        <v>618</v>
      </c>
      <c r="G1293" s="93">
        <f>SUM(E1293:F1293)</f>
        <v>1227</v>
      </c>
      <c r="H1293" s="116">
        <f>SUM(E1293,B1293)</f>
        <v>1278</v>
      </c>
      <c r="I1293" s="116">
        <f t="shared" si="59"/>
        <v>1083</v>
      </c>
      <c r="J1293" s="93">
        <f t="shared" si="59"/>
        <v>2361</v>
      </c>
    </row>
    <row r="1294" spans="1:10" ht="18.75">
      <c r="A1294" s="81" t="s">
        <v>652</v>
      </c>
      <c r="B1294" s="190">
        <v>799</v>
      </c>
      <c r="C1294" s="107">
        <v>557</v>
      </c>
      <c r="D1294" s="93">
        <f>SUM(B1294:C1294)</f>
        <v>1356</v>
      </c>
      <c r="E1294" s="107">
        <v>730</v>
      </c>
      <c r="F1294" s="107">
        <v>925</v>
      </c>
      <c r="G1294" s="93">
        <f>SUM(E1294:F1294)</f>
        <v>1655</v>
      </c>
      <c r="H1294" s="116">
        <f>SUM(E1294,B1294)</f>
        <v>1529</v>
      </c>
      <c r="I1294" s="116">
        <f t="shared" si="59"/>
        <v>1482</v>
      </c>
      <c r="J1294" s="93">
        <f t="shared" si="59"/>
        <v>3011</v>
      </c>
    </row>
    <row r="1295" spans="1:10">
      <c r="A1295" s="29" t="s">
        <v>1895</v>
      </c>
      <c r="J1295" s="14" t="s">
        <v>749</v>
      </c>
    </row>
    <row r="1296" spans="1:10">
      <c r="A1296" s="54"/>
    </row>
    <row r="1297" spans="1:13" ht="21.75">
      <c r="A1297" s="303" t="s">
        <v>1795</v>
      </c>
      <c r="B1297" s="303"/>
      <c r="C1297" s="303"/>
      <c r="D1297" s="303"/>
      <c r="E1297" s="303"/>
      <c r="F1297" s="303"/>
      <c r="G1297" s="303"/>
      <c r="H1297" s="303"/>
      <c r="I1297" s="303"/>
      <c r="J1297" s="303"/>
      <c r="K1297" s="303"/>
      <c r="L1297" s="303"/>
      <c r="M1297" s="303"/>
    </row>
    <row r="1298" spans="1:13" ht="21.75">
      <c r="A1298" s="256" t="s">
        <v>1603</v>
      </c>
      <c r="B1298" s="256"/>
      <c r="C1298" s="256"/>
      <c r="D1298" s="256"/>
      <c r="E1298" s="256"/>
      <c r="F1298" s="256"/>
      <c r="G1298" s="256"/>
      <c r="H1298" s="256"/>
      <c r="I1298" s="256"/>
      <c r="J1298" s="256"/>
      <c r="K1298" s="256"/>
      <c r="L1298" s="256"/>
      <c r="M1298" s="256"/>
    </row>
    <row r="1299" spans="1:13">
      <c r="A1299" s="292" t="s">
        <v>1604</v>
      </c>
      <c r="B1299" s="292"/>
      <c r="C1299" s="292"/>
      <c r="D1299" s="292"/>
      <c r="E1299" s="292"/>
      <c r="F1299" s="292"/>
      <c r="G1299" s="292"/>
      <c r="H1299" s="292"/>
      <c r="I1299" s="292"/>
      <c r="J1299" s="292"/>
      <c r="K1299" s="292"/>
      <c r="L1299" s="292"/>
      <c r="M1299" s="292"/>
    </row>
    <row r="1300" spans="1:13" ht="18" customHeight="1">
      <c r="A1300" s="300" t="s">
        <v>23</v>
      </c>
      <c r="B1300" s="300" t="s">
        <v>708</v>
      </c>
      <c r="C1300" s="300"/>
      <c r="D1300" s="300"/>
      <c r="E1300" s="300"/>
      <c r="F1300" s="300"/>
      <c r="G1300" s="300"/>
      <c r="H1300" s="300" t="s">
        <v>706</v>
      </c>
      <c r="I1300" s="300"/>
      <c r="J1300" s="300"/>
      <c r="K1300" s="300"/>
      <c r="L1300" s="300"/>
      <c r="M1300" s="300"/>
    </row>
    <row r="1301" spans="1:13">
      <c r="A1301" s="300"/>
      <c r="B1301" s="296" t="s">
        <v>709</v>
      </c>
      <c r="C1301" s="296"/>
      <c r="D1301" s="296"/>
      <c r="E1301" s="296"/>
      <c r="F1301" s="296"/>
      <c r="G1301" s="296"/>
      <c r="H1301" s="296" t="s">
        <v>707</v>
      </c>
      <c r="I1301" s="296"/>
      <c r="J1301" s="296"/>
      <c r="K1301" s="296"/>
      <c r="L1301" s="296"/>
      <c r="M1301" s="296"/>
    </row>
    <row r="1302" spans="1:13" ht="18" customHeight="1">
      <c r="A1302" s="300"/>
      <c r="B1302" s="285" t="s">
        <v>67</v>
      </c>
      <c r="C1302" s="286"/>
      <c r="D1302" s="300" t="s">
        <v>69</v>
      </c>
      <c r="E1302" s="300"/>
      <c r="F1302" s="300" t="s">
        <v>25</v>
      </c>
      <c r="G1302" s="300"/>
      <c r="H1302" s="300" t="s">
        <v>67</v>
      </c>
      <c r="I1302" s="300"/>
      <c r="J1302" s="300" t="s">
        <v>69</v>
      </c>
      <c r="K1302" s="300"/>
      <c r="L1302" s="300" t="s">
        <v>25</v>
      </c>
      <c r="M1302" s="300"/>
    </row>
    <row r="1303" spans="1:13">
      <c r="A1303" s="296" t="s">
        <v>24</v>
      </c>
      <c r="B1303" s="287" t="s">
        <v>28</v>
      </c>
      <c r="C1303" s="288"/>
      <c r="D1303" s="296" t="s">
        <v>30</v>
      </c>
      <c r="E1303" s="296"/>
      <c r="F1303" s="296" t="s">
        <v>26</v>
      </c>
      <c r="G1303" s="296"/>
      <c r="H1303" s="296" t="s">
        <v>28</v>
      </c>
      <c r="I1303" s="296"/>
      <c r="J1303" s="296" t="s">
        <v>30</v>
      </c>
      <c r="K1303" s="296"/>
      <c r="L1303" s="296" t="s">
        <v>26</v>
      </c>
      <c r="M1303" s="296"/>
    </row>
    <row r="1304" spans="1:13" ht="18.75">
      <c r="A1304" s="296"/>
      <c r="B1304" s="81" t="s">
        <v>31</v>
      </c>
      <c r="C1304" s="81" t="s">
        <v>33</v>
      </c>
      <c r="D1304" s="81" t="s">
        <v>31</v>
      </c>
      <c r="E1304" s="81" t="s">
        <v>33</v>
      </c>
      <c r="F1304" s="81" t="s">
        <v>31</v>
      </c>
      <c r="G1304" s="81" t="s">
        <v>33</v>
      </c>
      <c r="H1304" s="81" t="s">
        <v>31</v>
      </c>
      <c r="I1304" s="81" t="s">
        <v>33</v>
      </c>
      <c r="J1304" s="81" t="s">
        <v>31</v>
      </c>
      <c r="K1304" s="81" t="s">
        <v>33</v>
      </c>
      <c r="L1304" s="81" t="s">
        <v>31</v>
      </c>
      <c r="M1304" s="81" t="s">
        <v>33</v>
      </c>
    </row>
    <row r="1305" spans="1:13" ht="16.899999999999999" customHeight="1">
      <c r="A1305" s="296"/>
      <c r="B1305" s="88" t="s">
        <v>32</v>
      </c>
      <c r="C1305" s="88" t="s">
        <v>34</v>
      </c>
      <c r="D1305" s="88" t="s">
        <v>32</v>
      </c>
      <c r="E1305" s="88" t="s">
        <v>34</v>
      </c>
      <c r="F1305" s="88" t="s">
        <v>32</v>
      </c>
      <c r="G1305" s="88" t="s">
        <v>34</v>
      </c>
      <c r="H1305" s="88" t="s">
        <v>32</v>
      </c>
      <c r="I1305" s="88" t="s">
        <v>34</v>
      </c>
      <c r="J1305" s="88" t="s">
        <v>32</v>
      </c>
      <c r="K1305" s="88" t="s">
        <v>34</v>
      </c>
      <c r="L1305" s="88" t="s">
        <v>32</v>
      </c>
      <c r="M1305" s="88" t="s">
        <v>34</v>
      </c>
    </row>
    <row r="1306" spans="1:13" ht="18.75">
      <c r="A1306" s="81" t="s">
        <v>648</v>
      </c>
      <c r="B1306" s="95">
        <v>0</v>
      </c>
      <c r="C1306" s="95">
        <v>1</v>
      </c>
      <c r="D1306" s="95">
        <v>52</v>
      </c>
      <c r="E1306" s="95">
        <v>24</v>
      </c>
      <c r="F1306" s="93">
        <f>SUM(D1306,B1306)</f>
        <v>52</v>
      </c>
      <c r="G1306" s="93">
        <f>SUM(E1306,C1306)</f>
        <v>25</v>
      </c>
      <c r="H1306" s="95">
        <v>0</v>
      </c>
      <c r="I1306" s="95">
        <v>0</v>
      </c>
      <c r="J1306" s="95">
        <v>105</v>
      </c>
      <c r="K1306" s="95">
        <v>48</v>
      </c>
      <c r="L1306" s="93">
        <f t="shared" ref="L1306:M1310" si="60">SUM(J1306,H1306)</f>
        <v>105</v>
      </c>
      <c r="M1306" s="93">
        <f t="shared" si="60"/>
        <v>48</v>
      </c>
    </row>
    <row r="1307" spans="1:13" ht="18.75">
      <c r="A1307" s="81" t="s">
        <v>649</v>
      </c>
      <c r="B1307" s="95">
        <v>0</v>
      </c>
      <c r="C1307" s="95">
        <v>1</v>
      </c>
      <c r="D1307" s="95">
        <v>57</v>
      </c>
      <c r="E1307" s="95">
        <v>27</v>
      </c>
      <c r="F1307" s="93">
        <f t="shared" ref="F1307:G1310" si="61">SUM(D1307,B1307)</f>
        <v>57</v>
      </c>
      <c r="G1307" s="93">
        <f t="shared" si="61"/>
        <v>28</v>
      </c>
      <c r="H1307" s="95">
        <v>0</v>
      </c>
      <c r="I1307" s="95">
        <v>0</v>
      </c>
      <c r="J1307" s="95">
        <v>98</v>
      </c>
      <c r="K1307" s="95">
        <v>38</v>
      </c>
      <c r="L1307" s="93">
        <f t="shared" si="60"/>
        <v>98</v>
      </c>
      <c r="M1307" s="93">
        <f t="shared" si="60"/>
        <v>38</v>
      </c>
    </row>
    <row r="1308" spans="1:13" ht="18.75">
      <c r="A1308" s="81" t="s">
        <v>650</v>
      </c>
      <c r="B1308" s="95">
        <v>0</v>
      </c>
      <c r="C1308" s="95">
        <v>1</v>
      </c>
      <c r="D1308" s="95">
        <v>49</v>
      </c>
      <c r="E1308" s="95">
        <v>27</v>
      </c>
      <c r="F1308" s="93">
        <f t="shared" si="61"/>
        <v>49</v>
      </c>
      <c r="G1308" s="93">
        <f t="shared" si="61"/>
        <v>28</v>
      </c>
      <c r="H1308" s="95">
        <v>0</v>
      </c>
      <c r="I1308" s="95">
        <v>0</v>
      </c>
      <c r="J1308" s="95">
        <v>99</v>
      </c>
      <c r="K1308" s="95">
        <v>53</v>
      </c>
      <c r="L1308" s="93">
        <f t="shared" si="60"/>
        <v>99</v>
      </c>
      <c r="M1308" s="93">
        <f t="shared" si="60"/>
        <v>53</v>
      </c>
    </row>
    <row r="1309" spans="1:13" ht="18.75">
      <c r="A1309" s="81" t="s">
        <v>651</v>
      </c>
      <c r="B1309" s="92">
        <v>0</v>
      </c>
      <c r="C1309" s="92">
        <v>1</v>
      </c>
      <c r="D1309" s="92">
        <v>50</v>
      </c>
      <c r="E1309" s="92">
        <v>27</v>
      </c>
      <c r="F1309" s="93">
        <f t="shared" si="61"/>
        <v>50</v>
      </c>
      <c r="G1309" s="93">
        <f t="shared" si="61"/>
        <v>28</v>
      </c>
      <c r="H1309" s="95">
        <v>0</v>
      </c>
      <c r="I1309" s="95">
        <v>0</v>
      </c>
      <c r="J1309" s="95">
        <v>50</v>
      </c>
      <c r="K1309" s="95">
        <v>43</v>
      </c>
      <c r="L1309" s="93">
        <f t="shared" si="60"/>
        <v>50</v>
      </c>
      <c r="M1309" s="93">
        <f t="shared" si="60"/>
        <v>43</v>
      </c>
    </row>
    <row r="1310" spans="1:13" ht="18.75">
      <c r="A1310" s="81" t="s">
        <v>652</v>
      </c>
      <c r="B1310" s="92">
        <v>0</v>
      </c>
      <c r="C1310" s="92">
        <v>1</v>
      </c>
      <c r="D1310" s="92">
        <v>51</v>
      </c>
      <c r="E1310" s="92">
        <v>27</v>
      </c>
      <c r="F1310" s="93">
        <f t="shared" si="61"/>
        <v>51</v>
      </c>
      <c r="G1310" s="93">
        <f t="shared" si="61"/>
        <v>28</v>
      </c>
      <c r="H1310" s="95">
        <v>0</v>
      </c>
      <c r="I1310" s="95">
        <v>0</v>
      </c>
      <c r="J1310" s="95">
        <v>57</v>
      </c>
      <c r="K1310" s="95">
        <v>59</v>
      </c>
      <c r="L1310" s="93">
        <f t="shared" si="60"/>
        <v>57</v>
      </c>
      <c r="M1310" s="93">
        <f t="shared" si="60"/>
        <v>59</v>
      </c>
    </row>
    <row r="1311" spans="1:13">
      <c r="A1311" s="29" t="s">
        <v>1896</v>
      </c>
      <c r="M1311" s="14" t="s">
        <v>749</v>
      </c>
    </row>
    <row r="1315" spans="1:29" ht="21.75">
      <c r="A1315" s="303" t="s">
        <v>1796</v>
      </c>
      <c r="B1315" s="303"/>
      <c r="C1315" s="303"/>
      <c r="D1315" s="303"/>
      <c r="E1315" s="303"/>
      <c r="F1315" s="303"/>
      <c r="G1315" s="303"/>
      <c r="H1315" s="76"/>
      <c r="I1315" s="76"/>
    </row>
    <row r="1316" spans="1:29" ht="21.75">
      <c r="A1316" s="256" t="s">
        <v>1605</v>
      </c>
      <c r="B1316" s="256"/>
      <c r="C1316" s="256"/>
      <c r="D1316" s="256"/>
      <c r="E1316" s="256"/>
      <c r="F1316" s="256"/>
      <c r="G1316" s="256"/>
      <c r="H1316" s="75"/>
      <c r="I1316" s="75"/>
    </row>
    <row r="1317" spans="1:29">
      <c r="A1317" s="302" t="s">
        <v>1606</v>
      </c>
      <c r="B1317" s="302"/>
      <c r="C1317" s="302"/>
      <c r="D1317" s="302"/>
      <c r="E1317" s="302"/>
      <c r="F1317" s="302"/>
      <c r="G1317" s="302"/>
      <c r="H1317" s="80"/>
      <c r="I1317" s="80"/>
      <c r="J1317" s="80"/>
    </row>
    <row r="1318" spans="1:29" ht="18.75">
      <c r="A1318" s="81" t="s">
        <v>716</v>
      </c>
      <c r="B1318" s="81" t="s">
        <v>648</v>
      </c>
      <c r="C1318" s="81" t="s">
        <v>649</v>
      </c>
      <c r="D1318" s="81" t="s">
        <v>650</v>
      </c>
      <c r="E1318" s="118" t="s">
        <v>651</v>
      </c>
      <c r="F1318" s="118" t="s">
        <v>652</v>
      </c>
      <c r="G1318" s="88" t="s">
        <v>715</v>
      </c>
      <c r="AA1318" s="4"/>
      <c r="AC1318" s="8"/>
    </row>
    <row r="1319" spans="1:29" ht="18.75">
      <c r="A1319" s="81" t="s">
        <v>718</v>
      </c>
      <c r="B1319" s="95">
        <v>128</v>
      </c>
      <c r="C1319" s="95">
        <v>151</v>
      </c>
      <c r="D1319" s="92">
        <v>179</v>
      </c>
      <c r="E1319" s="92">
        <v>66</v>
      </c>
      <c r="F1319" s="92">
        <v>54</v>
      </c>
      <c r="G1319" s="88" t="s">
        <v>750</v>
      </c>
      <c r="AA1319" s="4"/>
      <c r="AC1319" s="8"/>
    </row>
    <row r="1320" spans="1:29" ht="18.75">
      <c r="A1320" s="81" t="s">
        <v>720</v>
      </c>
      <c r="B1320" s="95">
        <v>3</v>
      </c>
      <c r="C1320" s="95">
        <v>3</v>
      </c>
      <c r="D1320" s="92">
        <v>2</v>
      </c>
      <c r="E1320" s="92">
        <v>1</v>
      </c>
      <c r="F1320" s="92">
        <v>3</v>
      </c>
      <c r="G1320" s="88" t="s">
        <v>719</v>
      </c>
      <c r="AA1320" s="4"/>
      <c r="AC1320" s="8"/>
    </row>
    <row r="1321" spans="1:29" ht="25.5">
      <c r="A1321" s="81" t="s">
        <v>722</v>
      </c>
      <c r="B1321" s="95">
        <v>52</v>
      </c>
      <c r="C1321" s="95">
        <v>45</v>
      </c>
      <c r="D1321" s="92">
        <v>94</v>
      </c>
      <c r="E1321" s="92">
        <v>41</v>
      </c>
      <c r="F1321" s="92">
        <v>60</v>
      </c>
      <c r="G1321" s="88" t="s">
        <v>721</v>
      </c>
      <c r="AA1321" s="4"/>
      <c r="AC1321" s="8"/>
    </row>
    <row r="1322" spans="1:29" ht="25.5">
      <c r="A1322" s="81" t="s">
        <v>724</v>
      </c>
      <c r="B1322" s="95">
        <v>8</v>
      </c>
      <c r="C1322" s="95">
        <v>16</v>
      </c>
      <c r="D1322" s="92">
        <v>27</v>
      </c>
      <c r="E1322" s="92">
        <v>14</v>
      </c>
      <c r="F1322" s="92">
        <v>10</v>
      </c>
      <c r="G1322" s="88" t="s">
        <v>723</v>
      </c>
      <c r="AA1322" s="4"/>
      <c r="AC1322" s="8"/>
    </row>
    <row r="1323" spans="1:29" ht="51">
      <c r="A1323" s="81" t="s">
        <v>726</v>
      </c>
      <c r="B1323" s="95">
        <v>2</v>
      </c>
      <c r="C1323" s="95">
        <v>4</v>
      </c>
      <c r="D1323" s="92">
        <v>2</v>
      </c>
      <c r="E1323" s="92">
        <v>1</v>
      </c>
      <c r="F1323" s="92">
        <v>2</v>
      </c>
      <c r="G1323" s="88" t="s">
        <v>1939</v>
      </c>
      <c r="AA1323" s="4"/>
      <c r="AC1323" s="8"/>
    </row>
    <row r="1324" spans="1:29" ht="18.75">
      <c r="A1324" s="81" t="s">
        <v>25</v>
      </c>
      <c r="B1324" s="114">
        <f>SUM(B1319:B1323)</f>
        <v>193</v>
      </c>
      <c r="C1324" s="114">
        <f>SUM(C1319:C1323)</f>
        <v>219</v>
      </c>
      <c r="D1324" s="114">
        <f>SUM(D1319:D1323)</f>
        <v>304</v>
      </c>
      <c r="E1324" s="114">
        <f>SUM(E1319:E1323)</f>
        <v>123</v>
      </c>
      <c r="F1324" s="114">
        <f>SUM(F1319:F1323)</f>
        <v>129</v>
      </c>
      <c r="G1324" s="88" t="s">
        <v>26</v>
      </c>
      <c r="AA1324" s="4"/>
      <c r="AC1324" s="8"/>
    </row>
    <row r="1325" spans="1:29">
      <c r="A1325" s="29" t="s">
        <v>1897</v>
      </c>
      <c r="G1325" s="14" t="s">
        <v>749</v>
      </c>
      <c r="AA1325" s="4"/>
      <c r="AC1325" s="8"/>
    </row>
    <row r="1326" spans="1:29">
      <c r="A1326" s="48"/>
    </row>
    <row r="1327" spans="1:29" ht="21.75">
      <c r="A1327" s="303" t="s">
        <v>1797</v>
      </c>
      <c r="B1327" s="303"/>
      <c r="C1327" s="303"/>
      <c r="D1327" s="303"/>
      <c r="E1327" s="303"/>
      <c r="F1327" s="303"/>
      <c r="G1327" s="303"/>
      <c r="H1327" s="303"/>
    </row>
    <row r="1328" spans="1:29" ht="21.75">
      <c r="A1328" s="256" t="s">
        <v>751</v>
      </c>
      <c r="B1328" s="256"/>
      <c r="C1328" s="256"/>
      <c r="D1328" s="256"/>
      <c r="E1328" s="256"/>
      <c r="F1328" s="256"/>
      <c r="G1328" s="256"/>
      <c r="H1328" s="256"/>
    </row>
    <row r="1329" spans="1:8">
      <c r="A1329" s="308" t="s">
        <v>752</v>
      </c>
      <c r="B1329" s="308"/>
      <c r="C1329" s="308"/>
      <c r="D1329" s="308"/>
      <c r="E1329" s="308"/>
      <c r="F1329" s="308"/>
      <c r="G1329" s="308"/>
      <c r="H1329" s="308"/>
    </row>
    <row r="1330" spans="1:8" ht="18" customHeight="1">
      <c r="A1330" s="257" t="s">
        <v>753</v>
      </c>
      <c r="B1330" s="376" t="s">
        <v>67</v>
      </c>
      <c r="C1330" s="276"/>
      <c r="D1330" s="276" t="s">
        <v>69</v>
      </c>
      <c r="E1330" s="276"/>
      <c r="F1330" s="276" t="s">
        <v>39</v>
      </c>
      <c r="G1330" s="276"/>
      <c r="H1330" s="276"/>
    </row>
    <row r="1331" spans="1:8">
      <c r="A1331" s="258"/>
      <c r="B1331" s="365" t="s">
        <v>68</v>
      </c>
      <c r="C1331" s="277"/>
      <c r="D1331" s="277" t="s">
        <v>96</v>
      </c>
      <c r="E1331" s="277"/>
      <c r="F1331" s="277" t="s">
        <v>91</v>
      </c>
      <c r="G1331" s="277"/>
      <c r="H1331" s="277"/>
    </row>
    <row r="1332" spans="1:8" ht="18.75">
      <c r="A1332" s="274" t="s">
        <v>754</v>
      </c>
      <c r="B1332" s="153" t="s">
        <v>31</v>
      </c>
      <c r="C1332" s="82" t="s">
        <v>33</v>
      </c>
      <c r="D1332" s="82" t="s">
        <v>31</v>
      </c>
      <c r="E1332" s="82" t="s">
        <v>33</v>
      </c>
      <c r="F1332" s="82" t="s">
        <v>31</v>
      </c>
      <c r="G1332" s="82" t="s">
        <v>33</v>
      </c>
      <c r="H1332" s="82" t="s">
        <v>99</v>
      </c>
    </row>
    <row r="1333" spans="1:8" ht="18.75">
      <c r="A1333" s="274"/>
      <c r="B1333" s="181" t="s">
        <v>729</v>
      </c>
      <c r="C1333" s="83" t="s">
        <v>730</v>
      </c>
      <c r="D1333" s="83" t="s">
        <v>729</v>
      </c>
      <c r="E1333" s="82" t="s">
        <v>730</v>
      </c>
      <c r="F1333" s="82" t="s">
        <v>729</v>
      </c>
      <c r="G1333" s="82" t="s">
        <v>730</v>
      </c>
      <c r="H1333" s="82" t="s">
        <v>26</v>
      </c>
    </row>
    <row r="1334" spans="1:8" ht="18.75">
      <c r="A1334" s="154" t="s">
        <v>755</v>
      </c>
      <c r="B1334" s="417">
        <v>10</v>
      </c>
      <c r="C1334" s="343">
        <v>9</v>
      </c>
      <c r="D1334" s="343">
        <v>11</v>
      </c>
      <c r="E1334" s="343">
        <v>12</v>
      </c>
      <c r="F1334" s="343">
        <f>SUM(D1334,B1334)</f>
        <v>21</v>
      </c>
      <c r="G1334" s="343">
        <f>SUM(E1334,C1334)</f>
        <v>21</v>
      </c>
      <c r="H1334" s="375">
        <f>SUM(F1334:G1335)</f>
        <v>42</v>
      </c>
    </row>
    <row r="1335" spans="1:8" ht="25.5">
      <c r="A1335" s="161" t="s">
        <v>756</v>
      </c>
      <c r="B1335" s="417"/>
      <c r="C1335" s="343"/>
      <c r="D1335" s="343"/>
      <c r="E1335" s="343"/>
      <c r="F1335" s="343"/>
      <c r="G1335" s="343"/>
      <c r="H1335" s="375"/>
    </row>
    <row r="1336" spans="1:8" ht="18.75">
      <c r="A1336" s="154" t="s">
        <v>757</v>
      </c>
      <c r="B1336" s="343">
        <v>7</v>
      </c>
      <c r="C1336" s="343">
        <v>8</v>
      </c>
      <c r="D1336" s="343">
        <v>1</v>
      </c>
      <c r="E1336" s="343">
        <v>5</v>
      </c>
      <c r="F1336" s="343">
        <f>SUM(D1336,B1336)</f>
        <v>8</v>
      </c>
      <c r="G1336" s="343">
        <f>SUM(E1336,C1336)</f>
        <v>13</v>
      </c>
      <c r="H1336" s="375">
        <f>SUM(F1336:G1337)</f>
        <v>21</v>
      </c>
    </row>
    <row r="1337" spans="1:8" ht="25.5">
      <c r="A1337" s="161" t="s">
        <v>758</v>
      </c>
      <c r="B1337" s="343"/>
      <c r="C1337" s="343"/>
      <c r="D1337" s="343"/>
      <c r="E1337" s="343"/>
      <c r="F1337" s="343"/>
      <c r="G1337" s="343"/>
      <c r="H1337" s="375"/>
    </row>
    <row r="1338" spans="1:8" ht="18.75">
      <c r="A1338" s="154" t="s">
        <v>759</v>
      </c>
      <c r="B1338" s="343">
        <v>3</v>
      </c>
      <c r="C1338" s="343">
        <v>3</v>
      </c>
      <c r="D1338" s="343">
        <v>4</v>
      </c>
      <c r="E1338" s="343">
        <v>1</v>
      </c>
      <c r="F1338" s="343">
        <f>SUM(D1338,B1338)</f>
        <v>7</v>
      </c>
      <c r="G1338" s="343">
        <f>SUM(E1338,C1338)</f>
        <v>4</v>
      </c>
      <c r="H1338" s="375">
        <f>SUM(F1338:G1339)</f>
        <v>11</v>
      </c>
    </row>
    <row r="1339" spans="1:8" ht="15.75" customHeight="1">
      <c r="A1339" s="161" t="s">
        <v>760</v>
      </c>
      <c r="B1339" s="343"/>
      <c r="C1339" s="343"/>
      <c r="D1339" s="343"/>
      <c r="E1339" s="343"/>
      <c r="F1339" s="343"/>
      <c r="G1339" s="343"/>
      <c r="H1339" s="375"/>
    </row>
    <row r="1340" spans="1:8" ht="18.75">
      <c r="A1340" s="154" t="s">
        <v>761</v>
      </c>
      <c r="B1340" s="343">
        <v>3</v>
      </c>
      <c r="C1340" s="343">
        <v>1</v>
      </c>
      <c r="D1340" s="343">
        <v>0</v>
      </c>
      <c r="E1340" s="343">
        <v>0</v>
      </c>
      <c r="F1340" s="343">
        <f>SUM(D1340,B1340)</f>
        <v>3</v>
      </c>
      <c r="G1340" s="343">
        <f>SUM(E1340,C1340)</f>
        <v>1</v>
      </c>
      <c r="H1340" s="375">
        <f>SUM(F1340:G1341)</f>
        <v>4</v>
      </c>
    </row>
    <row r="1341" spans="1:8" ht="15.75" customHeight="1">
      <c r="A1341" s="161" t="s">
        <v>762</v>
      </c>
      <c r="B1341" s="343"/>
      <c r="C1341" s="343"/>
      <c r="D1341" s="343"/>
      <c r="E1341" s="343"/>
      <c r="F1341" s="343"/>
      <c r="G1341" s="343"/>
      <c r="H1341" s="375"/>
    </row>
    <row r="1342" spans="1:8" ht="18.75">
      <c r="A1342" s="154" t="s">
        <v>763</v>
      </c>
      <c r="B1342" s="343">
        <v>1</v>
      </c>
      <c r="C1342" s="343">
        <v>3</v>
      </c>
      <c r="D1342" s="343">
        <v>1</v>
      </c>
      <c r="E1342" s="343">
        <v>0</v>
      </c>
      <c r="F1342" s="343">
        <f>SUM(D1342,B1342)</f>
        <v>2</v>
      </c>
      <c r="G1342" s="343">
        <f>SUM(E1342,C1342)</f>
        <v>3</v>
      </c>
      <c r="H1342" s="375">
        <f>SUM(F1342:G1343)</f>
        <v>5</v>
      </c>
    </row>
    <row r="1343" spans="1:8">
      <c r="A1343" s="161" t="s">
        <v>764</v>
      </c>
      <c r="B1343" s="343"/>
      <c r="C1343" s="343"/>
      <c r="D1343" s="343"/>
      <c r="E1343" s="343"/>
      <c r="F1343" s="343"/>
      <c r="G1343" s="343"/>
      <c r="H1343" s="375"/>
    </row>
    <row r="1344" spans="1:8" ht="18.75">
      <c r="A1344" s="154" t="s">
        <v>765</v>
      </c>
      <c r="B1344" s="343">
        <v>0</v>
      </c>
      <c r="C1344" s="343">
        <v>6</v>
      </c>
      <c r="D1344" s="343">
        <v>8</v>
      </c>
      <c r="E1344" s="343">
        <v>32</v>
      </c>
      <c r="F1344" s="343">
        <f>SUM(D1344,B1344)</f>
        <v>8</v>
      </c>
      <c r="G1344" s="343">
        <f>SUM(E1344,C1344)</f>
        <v>38</v>
      </c>
      <c r="H1344" s="375">
        <f>SUM(F1344:G1345)</f>
        <v>46</v>
      </c>
    </row>
    <row r="1345" spans="1:8">
      <c r="A1345" s="161" t="s">
        <v>766</v>
      </c>
      <c r="B1345" s="343"/>
      <c r="C1345" s="343"/>
      <c r="D1345" s="343"/>
      <c r="E1345" s="343"/>
      <c r="F1345" s="343"/>
      <c r="G1345" s="343"/>
      <c r="H1345" s="375"/>
    </row>
    <row r="1346" spans="1:8" ht="18.75">
      <c r="A1346" s="154" t="s">
        <v>25</v>
      </c>
      <c r="B1346" s="375">
        <f>SUM(B1334:B1345)</f>
        <v>24</v>
      </c>
      <c r="C1346" s="375">
        <f t="shared" ref="C1346:H1346" si="62">SUM(C1334:C1345)</f>
        <v>30</v>
      </c>
      <c r="D1346" s="375">
        <f t="shared" si="62"/>
        <v>25</v>
      </c>
      <c r="E1346" s="375">
        <f t="shared" si="62"/>
        <v>50</v>
      </c>
      <c r="F1346" s="375">
        <f t="shared" si="62"/>
        <v>49</v>
      </c>
      <c r="G1346" s="375">
        <f t="shared" si="62"/>
        <v>80</v>
      </c>
      <c r="H1346" s="375">
        <f t="shared" si="62"/>
        <v>129</v>
      </c>
    </row>
    <row r="1347" spans="1:8" ht="15.75" customHeight="1">
      <c r="A1347" s="161" t="s">
        <v>26</v>
      </c>
      <c r="B1347" s="375"/>
      <c r="C1347" s="375"/>
      <c r="D1347" s="375"/>
      <c r="E1347" s="375"/>
      <c r="F1347" s="375"/>
      <c r="G1347" s="375"/>
      <c r="H1347" s="375"/>
    </row>
    <row r="1348" spans="1:8">
      <c r="A1348" s="29" t="s">
        <v>1897</v>
      </c>
      <c r="H1348" s="14" t="s">
        <v>749</v>
      </c>
    </row>
    <row r="1350" spans="1:8">
      <c r="A1350" s="42"/>
    </row>
    <row r="1351" spans="1:8" ht="17.45" customHeight="1">
      <c r="A1351" s="303" t="s">
        <v>1798</v>
      </c>
      <c r="B1351" s="303"/>
    </row>
    <row r="1352" spans="1:8" ht="17.45" customHeight="1">
      <c r="A1352" s="314" t="s">
        <v>767</v>
      </c>
      <c r="B1352" s="314"/>
    </row>
    <row r="1353" spans="1:8" ht="50.45" customHeight="1">
      <c r="A1353" s="313" t="s">
        <v>1607</v>
      </c>
      <c r="B1353" s="313"/>
    </row>
    <row r="1354" spans="1:8" ht="18.75">
      <c r="A1354" s="82" t="s">
        <v>768</v>
      </c>
      <c r="B1354" s="82" t="s">
        <v>770</v>
      </c>
    </row>
    <row r="1355" spans="1:8">
      <c r="A1355" s="83" t="s">
        <v>769</v>
      </c>
      <c r="B1355" s="83" t="s">
        <v>652</v>
      </c>
    </row>
    <row r="1356" spans="1:8" ht="18.75">
      <c r="A1356" s="82" t="s">
        <v>655</v>
      </c>
      <c r="B1356" s="369">
        <v>3</v>
      </c>
    </row>
    <row r="1357" spans="1:8">
      <c r="A1357" s="83" t="s">
        <v>656</v>
      </c>
      <c r="B1357" s="369"/>
    </row>
    <row r="1358" spans="1:8" ht="18.75">
      <c r="A1358" s="82" t="s">
        <v>653</v>
      </c>
      <c r="B1358" s="369">
        <v>2</v>
      </c>
    </row>
    <row r="1359" spans="1:8">
      <c r="A1359" s="83" t="s">
        <v>771</v>
      </c>
      <c r="B1359" s="369"/>
    </row>
    <row r="1360" spans="1:8" ht="18.75">
      <c r="A1360" s="82" t="s">
        <v>772</v>
      </c>
      <c r="B1360" s="418">
        <v>0</v>
      </c>
    </row>
    <row r="1361" spans="1:3">
      <c r="A1361" s="83" t="s">
        <v>773</v>
      </c>
      <c r="B1361" s="418"/>
    </row>
    <row r="1362" spans="1:3" ht="18.75">
      <c r="A1362" s="82" t="s">
        <v>25</v>
      </c>
      <c r="B1362" s="375">
        <f>SUM(B1356:B1361)</f>
        <v>5</v>
      </c>
    </row>
    <row r="1363" spans="1:3" ht="15" customHeight="1">
      <c r="A1363" s="83" t="s">
        <v>26</v>
      </c>
      <c r="B1363" s="375"/>
    </row>
    <row r="1364" spans="1:3">
      <c r="A1364" s="69" t="s">
        <v>1940</v>
      </c>
      <c r="B1364" s="254" t="s">
        <v>1941</v>
      </c>
      <c r="C1364" s="254"/>
    </row>
    <row r="1367" spans="1:3">
      <c r="A1367" s="27"/>
    </row>
    <row r="1368" spans="1:3" ht="18.600000000000001" customHeight="1">
      <c r="A1368" s="303" t="s">
        <v>774</v>
      </c>
      <c r="B1368" s="303"/>
      <c r="C1368" s="303"/>
    </row>
    <row r="1369" spans="1:3" ht="18.600000000000001" customHeight="1">
      <c r="A1369" s="314" t="s">
        <v>1608</v>
      </c>
      <c r="B1369" s="314"/>
      <c r="C1369" s="314"/>
    </row>
    <row r="1370" spans="1:3" ht="31.15" customHeight="1">
      <c r="A1370" s="387" t="s">
        <v>1609</v>
      </c>
      <c r="B1370" s="387"/>
      <c r="C1370" s="387"/>
    </row>
    <row r="1371" spans="1:3" ht="18.75">
      <c r="A1371" s="81" t="s">
        <v>23</v>
      </c>
      <c r="B1371" s="81" t="s">
        <v>777</v>
      </c>
      <c r="C1371" s="81" t="s">
        <v>775</v>
      </c>
    </row>
    <row r="1372" spans="1:3">
      <c r="A1372" s="88" t="s">
        <v>24</v>
      </c>
      <c r="B1372" s="88" t="s">
        <v>778</v>
      </c>
      <c r="C1372" s="88" t="s">
        <v>776</v>
      </c>
    </row>
    <row r="1373" spans="1:3" ht="18.75">
      <c r="A1373" s="81">
        <v>2020</v>
      </c>
      <c r="B1373" s="84">
        <v>64425</v>
      </c>
      <c r="C1373" s="84">
        <v>107832</v>
      </c>
    </row>
    <row r="1374" spans="1:3" ht="18.75">
      <c r="A1374" s="81">
        <v>2021</v>
      </c>
      <c r="B1374" s="96">
        <v>69824</v>
      </c>
      <c r="C1374" s="96">
        <v>69824</v>
      </c>
    </row>
    <row r="1375" spans="1:3" ht="18.75">
      <c r="A1375" s="81">
        <v>2022</v>
      </c>
      <c r="B1375" s="96">
        <v>77388</v>
      </c>
      <c r="C1375" s="96">
        <v>86379</v>
      </c>
    </row>
    <row r="1376" spans="1:3" ht="18.75">
      <c r="A1376" s="81">
        <v>2023</v>
      </c>
      <c r="B1376" s="96">
        <v>92795</v>
      </c>
      <c r="C1376" s="96">
        <v>92795</v>
      </c>
    </row>
    <row r="1377" spans="1:9" ht="18.75">
      <c r="A1377" s="81">
        <v>2024</v>
      </c>
      <c r="B1377" s="96">
        <v>101782</v>
      </c>
      <c r="C1377" s="96">
        <v>101782</v>
      </c>
    </row>
    <row r="1378" spans="1:9" ht="16.5">
      <c r="A1378" s="18" t="s">
        <v>779</v>
      </c>
      <c r="C1378" s="14" t="s">
        <v>780</v>
      </c>
    </row>
    <row r="1381" spans="1:9" ht="21.75">
      <c r="A1381" s="303" t="s">
        <v>1851</v>
      </c>
      <c r="B1381" s="303"/>
      <c r="C1381" s="303"/>
      <c r="D1381" s="303"/>
      <c r="E1381" s="303"/>
      <c r="F1381" s="303"/>
      <c r="G1381" s="303"/>
      <c r="H1381" s="76"/>
      <c r="I1381" s="76"/>
    </row>
    <row r="1382" spans="1:9" ht="21.75">
      <c r="A1382" s="256" t="s">
        <v>1852</v>
      </c>
      <c r="B1382" s="256"/>
      <c r="C1382" s="256"/>
      <c r="D1382" s="256"/>
      <c r="E1382" s="256"/>
      <c r="F1382" s="256"/>
      <c r="G1382" s="12"/>
      <c r="H1382" s="76"/>
      <c r="I1382" s="76"/>
    </row>
    <row r="1383" spans="1:9" ht="21.75">
      <c r="A1383" s="308" t="s">
        <v>1853</v>
      </c>
      <c r="B1383" s="308"/>
      <c r="C1383" s="308"/>
      <c r="D1383" s="308"/>
      <c r="E1383" s="308"/>
      <c r="F1383" s="308"/>
      <c r="G1383" s="12"/>
      <c r="H1383" s="76"/>
      <c r="I1383" s="76"/>
    </row>
    <row r="1384" spans="1:9" ht="21.75">
      <c r="A1384" s="257" t="s">
        <v>1902</v>
      </c>
      <c r="B1384" s="257" t="s">
        <v>784</v>
      </c>
      <c r="C1384" s="276" t="s">
        <v>783</v>
      </c>
      <c r="D1384" s="276"/>
      <c r="E1384" s="276"/>
      <c r="F1384" s="276"/>
      <c r="G1384" s="12"/>
      <c r="H1384" s="76"/>
      <c r="I1384" s="76"/>
    </row>
    <row r="1385" spans="1:9" ht="21.75">
      <c r="A1385" s="258"/>
      <c r="B1385" s="258"/>
      <c r="C1385" s="276"/>
      <c r="D1385" s="276"/>
      <c r="E1385" s="276"/>
      <c r="F1385" s="276"/>
      <c r="G1385" s="12"/>
      <c r="H1385" s="76"/>
      <c r="I1385" s="76"/>
    </row>
    <row r="1386" spans="1:9" ht="21.75">
      <c r="A1386" s="258"/>
      <c r="B1386" s="258"/>
      <c r="C1386" s="276"/>
      <c r="D1386" s="276"/>
      <c r="E1386" s="276"/>
      <c r="F1386" s="276"/>
      <c r="G1386" s="12"/>
      <c r="H1386" s="76"/>
      <c r="I1386" s="76"/>
    </row>
    <row r="1387" spans="1:9" ht="21.75">
      <c r="A1387" s="258"/>
      <c r="B1387" s="258"/>
      <c r="C1387" s="276"/>
      <c r="D1387" s="276"/>
      <c r="E1387" s="276"/>
      <c r="F1387" s="276"/>
      <c r="G1387" s="12"/>
      <c r="H1387" s="76"/>
      <c r="I1387" s="76"/>
    </row>
    <row r="1388" spans="1:9" ht="21.75">
      <c r="A1388" s="258"/>
      <c r="B1388" s="258"/>
      <c r="C1388" s="81" t="s">
        <v>789</v>
      </c>
      <c r="D1388" s="81" t="s">
        <v>787</v>
      </c>
      <c r="E1388" s="81" t="s">
        <v>25</v>
      </c>
      <c r="F1388" s="81" t="s">
        <v>785</v>
      </c>
      <c r="G1388" s="12"/>
      <c r="H1388" s="76"/>
      <c r="I1388" s="76"/>
    </row>
    <row r="1389" spans="1:9" ht="21.75">
      <c r="A1389" s="259"/>
      <c r="B1389" s="259"/>
      <c r="C1389" s="88" t="s">
        <v>790</v>
      </c>
      <c r="D1389" s="88" t="s">
        <v>788</v>
      </c>
      <c r="E1389" s="88" t="s">
        <v>26</v>
      </c>
      <c r="F1389" s="88" t="s">
        <v>786</v>
      </c>
      <c r="G1389" s="12"/>
      <c r="H1389" s="76"/>
      <c r="I1389" s="76"/>
    </row>
    <row r="1390" spans="1:9" ht="21.75">
      <c r="A1390" s="300">
        <v>2020</v>
      </c>
      <c r="B1390" s="81" t="s">
        <v>791</v>
      </c>
      <c r="C1390" s="344">
        <v>11516</v>
      </c>
      <c r="D1390" s="344">
        <v>4771</v>
      </c>
      <c r="E1390" s="269">
        <f>SUM(C1390:D1391)</f>
        <v>16287</v>
      </c>
      <c r="F1390" s="344">
        <v>22516</v>
      </c>
      <c r="G1390" s="12"/>
      <c r="H1390" s="76"/>
      <c r="I1390" s="76"/>
    </row>
    <row r="1391" spans="1:9" ht="21.75">
      <c r="A1391" s="300"/>
      <c r="B1391" s="88" t="s">
        <v>792</v>
      </c>
      <c r="C1391" s="344"/>
      <c r="D1391" s="344"/>
      <c r="E1391" s="269"/>
      <c r="F1391" s="344"/>
      <c r="G1391" s="12"/>
      <c r="H1391" s="76"/>
      <c r="I1391" s="76"/>
    </row>
    <row r="1392" spans="1:9" ht="21.75">
      <c r="A1392" s="300"/>
      <c r="B1392" s="81" t="s">
        <v>793</v>
      </c>
      <c r="C1392" s="344">
        <v>13470</v>
      </c>
      <c r="D1392" s="344">
        <v>18552</v>
      </c>
      <c r="E1392" s="269">
        <f>SUM(C1392:D1393)</f>
        <v>32022</v>
      </c>
      <c r="F1392" s="344">
        <v>143010</v>
      </c>
      <c r="G1392" s="12"/>
      <c r="H1392" s="76"/>
      <c r="I1392" s="76"/>
    </row>
    <row r="1393" spans="1:9" ht="21.75">
      <c r="A1393" s="300"/>
      <c r="B1393" s="88" t="s">
        <v>794</v>
      </c>
      <c r="C1393" s="344"/>
      <c r="D1393" s="344"/>
      <c r="E1393" s="269"/>
      <c r="F1393" s="344"/>
      <c r="G1393" s="12"/>
      <c r="H1393" s="76"/>
      <c r="I1393" s="76"/>
    </row>
    <row r="1394" spans="1:9" ht="21.75">
      <c r="A1394" s="300">
        <v>2021</v>
      </c>
      <c r="B1394" s="81" t="s">
        <v>791</v>
      </c>
      <c r="C1394" s="344">
        <v>11003</v>
      </c>
      <c r="D1394" s="344">
        <v>4848</v>
      </c>
      <c r="E1394" s="269">
        <f>SUM(C1394:D1395)</f>
        <v>15851</v>
      </c>
      <c r="F1394" s="268">
        <v>11281</v>
      </c>
      <c r="G1394" s="12"/>
      <c r="H1394" s="76"/>
      <c r="I1394" s="76"/>
    </row>
    <row r="1395" spans="1:9" ht="21.75">
      <c r="A1395" s="300"/>
      <c r="B1395" s="88" t="s">
        <v>792</v>
      </c>
      <c r="C1395" s="344"/>
      <c r="D1395" s="344"/>
      <c r="E1395" s="269"/>
      <c r="F1395" s="268"/>
      <c r="G1395" s="12"/>
      <c r="H1395" s="76"/>
      <c r="I1395" s="76"/>
    </row>
    <row r="1396" spans="1:9" ht="21.75">
      <c r="A1396" s="300">
        <v>2021</v>
      </c>
      <c r="B1396" s="81" t="s">
        <v>793</v>
      </c>
      <c r="C1396" s="344">
        <v>14294</v>
      </c>
      <c r="D1396" s="344">
        <v>20549</v>
      </c>
      <c r="E1396" s="269">
        <f>SUM(C1396:D1397)</f>
        <v>34843</v>
      </c>
      <c r="F1396" s="268">
        <v>162462</v>
      </c>
      <c r="G1396" s="12"/>
      <c r="H1396" s="76"/>
      <c r="I1396" s="76"/>
    </row>
    <row r="1397" spans="1:9" ht="21.75">
      <c r="A1397" s="300"/>
      <c r="B1397" s="88" t="s">
        <v>794</v>
      </c>
      <c r="C1397" s="344"/>
      <c r="D1397" s="344"/>
      <c r="E1397" s="269"/>
      <c r="F1397" s="268"/>
      <c r="G1397" s="12"/>
      <c r="H1397" s="76"/>
      <c r="I1397" s="76"/>
    </row>
    <row r="1398" spans="1:9" ht="21.75">
      <c r="A1398" s="300">
        <v>2022</v>
      </c>
      <c r="B1398" s="81" t="s">
        <v>791</v>
      </c>
      <c r="C1398" s="268">
        <v>11686</v>
      </c>
      <c r="D1398" s="268">
        <v>4523</v>
      </c>
      <c r="E1398" s="269">
        <f>SUM(C1398:D1399)</f>
        <v>16209</v>
      </c>
      <c r="F1398" s="268">
        <v>16754</v>
      </c>
      <c r="G1398" s="12"/>
      <c r="H1398" s="76"/>
      <c r="I1398" s="76"/>
    </row>
    <row r="1399" spans="1:9" ht="21.75">
      <c r="A1399" s="300"/>
      <c r="B1399" s="88" t="s">
        <v>792</v>
      </c>
      <c r="C1399" s="268"/>
      <c r="D1399" s="268"/>
      <c r="E1399" s="269"/>
      <c r="F1399" s="268"/>
      <c r="G1399" s="12"/>
      <c r="H1399" s="76"/>
      <c r="I1399" s="76"/>
    </row>
    <row r="1400" spans="1:9" ht="21.75">
      <c r="A1400" s="300">
        <v>2022</v>
      </c>
      <c r="B1400" s="81" t="s">
        <v>793</v>
      </c>
      <c r="C1400" s="268">
        <v>14886</v>
      </c>
      <c r="D1400" s="268">
        <v>23854</v>
      </c>
      <c r="E1400" s="269">
        <f>SUM(C1400:D1401)</f>
        <v>38740</v>
      </c>
      <c r="F1400" s="268">
        <v>164622</v>
      </c>
      <c r="G1400" s="12"/>
      <c r="H1400" s="76"/>
      <c r="I1400" s="76"/>
    </row>
    <row r="1401" spans="1:9" ht="21.75">
      <c r="A1401" s="300"/>
      <c r="B1401" s="88" t="s">
        <v>794</v>
      </c>
      <c r="C1401" s="268"/>
      <c r="D1401" s="268"/>
      <c r="E1401" s="269"/>
      <c r="F1401" s="268"/>
      <c r="G1401" s="12"/>
      <c r="H1401" s="76"/>
      <c r="I1401" s="76"/>
    </row>
    <row r="1402" spans="1:9" ht="21.75">
      <c r="A1402" s="300">
        <v>2023</v>
      </c>
      <c r="B1402" s="81" t="s">
        <v>791</v>
      </c>
      <c r="C1402" s="268">
        <v>14590</v>
      </c>
      <c r="D1402" s="268">
        <v>9326</v>
      </c>
      <c r="E1402" s="269">
        <f>SUM(C1402:D1403)</f>
        <v>23916</v>
      </c>
      <c r="F1402" s="268">
        <v>23916</v>
      </c>
      <c r="G1402" s="12"/>
      <c r="H1402" s="76"/>
      <c r="I1402" s="76"/>
    </row>
    <row r="1403" spans="1:9" ht="21.75">
      <c r="A1403" s="300"/>
      <c r="B1403" s="88" t="s">
        <v>792</v>
      </c>
      <c r="C1403" s="268"/>
      <c r="D1403" s="268"/>
      <c r="E1403" s="269"/>
      <c r="F1403" s="268"/>
      <c r="G1403" s="12"/>
      <c r="H1403" s="76"/>
      <c r="I1403" s="76"/>
    </row>
    <row r="1404" spans="1:9" ht="21.75">
      <c r="A1404" s="300">
        <v>2023</v>
      </c>
      <c r="B1404" s="81" t="s">
        <v>793</v>
      </c>
      <c r="C1404" s="268">
        <v>18646</v>
      </c>
      <c r="D1404" s="268">
        <v>22197</v>
      </c>
      <c r="E1404" s="269">
        <f>SUM(C1404:D1405)</f>
        <v>40843</v>
      </c>
      <c r="F1404" s="268">
        <v>156285</v>
      </c>
      <c r="G1404" s="12"/>
      <c r="H1404" s="76"/>
      <c r="I1404" s="76"/>
    </row>
    <row r="1405" spans="1:9" ht="21.75">
      <c r="A1405" s="300"/>
      <c r="B1405" s="88" t="s">
        <v>794</v>
      </c>
      <c r="C1405" s="268"/>
      <c r="D1405" s="268"/>
      <c r="E1405" s="269"/>
      <c r="F1405" s="268"/>
      <c r="G1405" s="12"/>
      <c r="H1405" s="76"/>
      <c r="I1405" s="76"/>
    </row>
    <row r="1406" spans="1:9" ht="21.75">
      <c r="A1406" s="300">
        <v>2024</v>
      </c>
      <c r="B1406" s="81" t="s">
        <v>791</v>
      </c>
      <c r="C1406" s="268">
        <v>11368</v>
      </c>
      <c r="D1406" s="268">
        <v>20024</v>
      </c>
      <c r="E1406" s="269">
        <f>SUM(C1406:D1407)</f>
        <v>31392</v>
      </c>
      <c r="F1406" s="268">
        <v>40463</v>
      </c>
      <c r="G1406" s="12"/>
      <c r="H1406" s="76"/>
      <c r="I1406" s="76"/>
    </row>
    <row r="1407" spans="1:9" ht="21.75">
      <c r="A1407" s="300"/>
      <c r="B1407" s="88" t="s">
        <v>792</v>
      </c>
      <c r="C1407" s="268"/>
      <c r="D1407" s="268"/>
      <c r="E1407" s="269"/>
      <c r="F1407" s="268"/>
      <c r="G1407" s="12"/>
      <c r="H1407" s="76"/>
      <c r="I1407" s="76"/>
    </row>
    <row r="1408" spans="1:9" ht="21.75">
      <c r="A1408" s="300">
        <v>2024</v>
      </c>
      <c r="B1408" s="81" t="s">
        <v>793</v>
      </c>
      <c r="C1408" s="268">
        <v>22520</v>
      </c>
      <c r="D1408" s="268">
        <v>24367</v>
      </c>
      <c r="E1408" s="269">
        <f>SUM(C1408:D1409)</f>
        <v>46887</v>
      </c>
      <c r="F1408" s="268">
        <v>165749</v>
      </c>
      <c r="G1408" s="12"/>
      <c r="H1408" s="76"/>
      <c r="I1408" s="76"/>
    </row>
    <row r="1409" spans="1:29" ht="21.75">
      <c r="A1409" s="300"/>
      <c r="B1409" s="88" t="s">
        <v>794</v>
      </c>
      <c r="C1409" s="268"/>
      <c r="D1409" s="268"/>
      <c r="E1409" s="269"/>
      <c r="F1409" s="268"/>
      <c r="G1409" s="12"/>
      <c r="H1409" s="76"/>
      <c r="I1409" s="76"/>
    </row>
    <row r="1410" spans="1:29" ht="23.25" customHeight="1">
      <c r="A1410" s="36" t="s">
        <v>779</v>
      </c>
      <c r="F1410" s="16" t="s">
        <v>780</v>
      </c>
      <c r="G1410" s="12"/>
      <c r="H1410" s="76"/>
      <c r="I1410" s="76"/>
    </row>
    <row r="1411" spans="1:29" ht="21.75">
      <c r="A1411" s="18"/>
      <c r="F1411" s="14"/>
      <c r="G1411" s="12"/>
      <c r="H1411" s="76"/>
      <c r="I1411" s="76"/>
    </row>
    <row r="1412" spans="1:29" ht="21.75">
      <c r="A1412" s="256" t="s">
        <v>1612</v>
      </c>
      <c r="B1412" s="256"/>
      <c r="C1412" s="256"/>
      <c r="D1412" s="256"/>
      <c r="E1412" s="256"/>
      <c r="F1412" s="256"/>
      <c r="G1412" s="12"/>
      <c r="H1412" s="76"/>
      <c r="I1412" s="76"/>
    </row>
    <row r="1413" spans="1:29" ht="21.75">
      <c r="A1413" s="311" t="s">
        <v>1610</v>
      </c>
      <c r="B1413" s="311"/>
      <c r="C1413" s="311"/>
      <c r="D1413" s="311"/>
      <c r="E1413" s="311"/>
      <c r="F1413" s="311"/>
      <c r="G1413" s="311"/>
      <c r="H1413" s="175"/>
      <c r="I1413" s="175"/>
    </row>
    <row r="1414" spans="1:29">
      <c r="A1414" s="322" t="s">
        <v>1611</v>
      </c>
      <c r="B1414" s="322"/>
      <c r="C1414" s="322"/>
      <c r="D1414" s="322"/>
      <c r="E1414" s="322"/>
      <c r="F1414" s="322"/>
      <c r="G1414" s="322"/>
      <c r="H1414" s="208"/>
      <c r="I1414" s="208"/>
    </row>
    <row r="1415" spans="1:29" ht="18" customHeight="1">
      <c r="A1415" s="276" t="s">
        <v>37</v>
      </c>
      <c r="B1415" s="419" t="s">
        <v>781</v>
      </c>
      <c r="C1415" s="419"/>
      <c r="D1415" s="419"/>
      <c r="E1415" s="419"/>
      <c r="F1415" s="419"/>
      <c r="G1415" s="277" t="s">
        <v>38</v>
      </c>
      <c r="AA1415" s="4"/>
      <c r="AC1415" s="8"/>
    </row>
    <row r="1416" spans="1:29" ht="18.75">
      <c r="A1416" s="276"/>
      <c r="B1416" s="82">
        <v>2020</v>
      </c>
      <c r="C1416" s="82">
        <v>2021</v>
      </c>
      <c r="D1416" s="82">
        <v>2022</v>
      </c>
      <c r="E1416" s="83">
        <v>2023</v>
      </c>
      <c r="F1416" s="83">
        <v>2024</v>
      </c>
      <c r="G1416" s="277"/>
      <c r="AA1416" s="4"/>
      <c r="AC1416" s="8"/>
    </row>
    <row r="1417" spans="1:29" ht="18.75">
      <c r="A1417" s="82" t="s">
        <v>40</v>
      </c>
      <c r="B1417" s="105">
        <v>24275</v>
      </c>
      <c r="C1417" s="105">
        <v>12497</v>
      </c>
      <c r="D1417" s="106">
        <v>13558</v>
      </c>
      <c r="E1417" s="105">
        <v>15926</v>
      </c>
      <c r="F1417" s="106">
        <v>21949</v>
      </c>
      <c r="G1417" s="83" t="s">
        <v>41</v>
      </c>
      <c r="AA1417" s="4"/>
      <c r="AC1417" s="8"/>
    </row>
    <row r="1418" spans="1:29" ht="18.75">
      <c r="A1418" s="82" t="s">
        <v>42</v>
      </c>
      <c r="B1418" s="105">
        <v>25159</v>
      </c>
      <c r="C1418" s="105">
        <v>12290</v>
      </c>
      <c r="D1418" s="106">
        <v>12056</v>
      </c>
      <c r="E1418" s="105">
        <v>16876</v>
      </c>
      <c r="F1418" s="106">
        <v>21438</v>
      </c>
      <c r="G1418" s="83" t="s">
        <v>43</v>
      </c>
      <c r="AA1418" s="4"/>
      <c r="AC1418" s="8"/>
    </row>
    <row r="1419" spans="1:29" ht="18.75">
      <c r="A1419" s="82" t="s">
        <v>44</v>
      </c>
      <c r="B1419" s="105">
        <v>20957</v>
      </c>
      <c r="C1419" s="105">
        <v>12724</v>
      </c>
      <c r="D1419" s="106">
        <v>14906</v>
      </c>
      <c r="E1419" s="105">
        <v>18587</v>
      </c>
      <c r="F1419" s="106">
        <v>21847</v>
      </c>
      <c r="G1419" s="83" t="s">
        <v>45</v>
      </c>
      <c r="AA1419" s="4"/>
      <c r="AC1419" s="8"/>
    </row>
    <row r="1420" spans="1:29" ht="18.75">
      <c r="A1420" s="82" t="s">
        <v>782</v>
      </c>
      <c r="B1420" s="105">
        <v>13902</v>
      </c>
      <c r="C1420" s="105">
        <v>11965</v>
      </c>
      <c r="D1420" s="106">
        <v>13652</v>
      </c>
      <c r="E1420" s="105">
        <v>14320</v>
      </c>
      <c r="F1420" s="106">
        <v>20637</v>
      </c>
      <c r="G1420" s="83" t="s">
        <v>47</v>
      </c>
      <c r="AA1420" s="4"/>
      <c r="AC1420" s="8"/>
    </row>
    <row r="1421" spans="1:29" ht="18.75">
      <c r="A1421" s="82" t="s">
        <v>48</v>
      </c>
      <c r="B1421" s="105">
        <v>14026</v>
      </c>
      <c r="C1421" s="105">
        <v>13958</v>
      </c>
      <c r="D1421" s="106">
        <v>14895</v>
      </c>
      <c r="E1421" s="105">
        <v>18797</v>
      </c>
      <c r="F1421" s="106">
        <v>25322</v>
      </c>
      <c r="G1421" s="83" t="s">
        <v>49</v>
      </c>
      <c r="AA1421" s="4"/>
      <c r="AC1421" s="8"/>
    </row>
    <row r="1422" spans="1:29" ht="18.75">
      <c r="A1422" s="82" t="s">
        <v>50</v>
      </c>
      <c r="B1422" s="105">
        <v>8039</v>
      </c>
      <c r="C1422" s="105">
        <v>13647</v>
      </c>
      <c r="D1422" s="106">
        <v>15609</v>
      </c>
      <c r="E1422" s="105">
        <v>16263</v>
      </c>
      <c r="F1422" s="106">
        <v>22994</v>
      </c>
      <c r="G1422" s="83" t="s">
        <v>51</v>
      </c>
      <c r="AA1422" s="4"/>
      <c r="AC1422" s="8"/>
    </row>
    <row r="1423" spans="1:29" ht="18.75">
      <c r="A1423" s="82" t="s">
        <v>52</v>
      </c>
      <c r="B1423" s="105">
        <v>11776</v>
      </c>
      <c r="C1423" s="105">
        <v>12834</v>
      </c>
      <c r="D1423" s="106">
        <v>14405</v>
      </c>
      <c r="E1423" s="105">
        <v>15704</v>
      </c>
      <c r="F1423" s="106">
        <v>23657</v>
      </c>
      <c r="G1423" s="83" t="s">
        <v>53</v>
      </c>
      <c r="AA1423" s="4"/>
      <c r="AC1423" s="8"/>
    </row>
    <row r="1424" spans="1:29" ht="18.75">
      <c r="A1424" s="82" t="s">
        <v>54</v>
      </c>
      <c r="B1424" s="105">
        <v>12956</v>
      </c>
      <c r="C1424" s="105">
        <v>13603</v>
      </c>
      <c r="D1424" s="106">
        <v>15286</v>
      </c>
      <c r="E1424" s="105">
        <v>16945</v>
      </c>
      <c r="F1424" s="106">
        <v>23800</v>
      </c>
      <c r="G1424" s="83" t="s">
        <v>55</v>
      </c>
      <c r="AA1424" s="4"/>
      <c r="AC1424" s="8"/>
    </row>
    <row r="1425" spans="1:29" ht="18.75">
      <c r="A1425" s="82" t="s">
        <v>56</v>
      </c>
      <c r="B1425" s="105">
        <v>12928</v>
      </c>
      <c r="C1425" s="105">
        <v>13750</v>
      </c>
      <c r="D1425" s="106">
        <v>16362</v>
      </c>
      <c r="E1425" s="105">
        <v>19859</v>
      </c>
      <c r="F1425" s="106">
        <v>25454</v>
      </c>
      <c r="G1425" s="83" t="s">
        <v>57</v>
      </c>
      <c r="AA1425" s="4"/>
      <c r="AC1425" s="8"/>
    </row>
    <row r="1426" spans="1:29" ht="18.75">
      <c r="A1426" s="82" t="s">
        <v>58</v>
      </c>
      <c r="B1426" s="105">
        <v>13014</v>
      </c>
      <c r="C1426" s="105">
        <v>14050</v>
      </c>
      <c r="D1426" s="106">
        <v>19258</v>
      </c>
      <c r="E1426" s="105">
        <v>20342</v>
      </c>
      <c r="F1426" s="106">
        <v>27531</v>
      </c>
      <c r="G1426" s="83" t="s">
        <v>59</v>
      </c>
      <c r="AA1426" s="4"/>
      <c r="AC1426" s="8"/>
    </row>
    <row r="1427" spans="1:29" ht="18.75">
      <c r="A1427" s="82" t="s">
        <v>60</v>
      </c>
      <c r="B1427" s="105">
        <v>13092</v>
      </c>
      <c r="C1427" s="105">
        <v>13796</v>
      </c>
      <c r="D1427" s="106">
        <v>18343</v>
      </c>
      <c r="E1427" s="105">
        <v>19627</v>
      </c>
      <c r="F1427" s="106">
        <v>27024</v>
      </c>
      <c r="G1427" s="83" t="s">
        <v>61</v>
      </c>
      <c r="AA1427" s="4"/>
      <c r="AC1427" s="8"/>
    </row>
    <row r="1428" spans="1:29" ht="18.75">
      <c r="A1428" s="82" t="s">
        <v>62</v>
      </c>
      <c r="B1428" s="105">
        <v>12561</v>
      </c>
      <c r="C1428" s="105">
        <v>13420</v>
      </c>
      <c r="D1428" s="106">
        <v>16503</v>
      </c>
      <c r="E1428" s="105">
        <v>19754</v>
      </c>
      <c r="F1428" s="106">
        <v>24493</v>
      </c>
      <c r="G1428" s="83" t="s">
        <v>63</v>
      </c>
      <c r="AA1428" s="4"/>
      <c r="AC1428" s="8"/>
    </row>
    <row r="1429" spans="1:29" ht="18.75">
      <c r="A1429" s="82" t="s">
        <v>25</v>
      </c>
      <c r="B1429" s="87">
        <f>SUM(B1417:B1428)</f>
        <v>182685</v>
      </c>
      <c r="C1429" s="87">
        <f>SUM(C1417:C1428)</f>
        <v>158534</v>
      </c>
      <c r="D1429" s="87">
        <f>SUM(D1417:D1428)</f>
        <v>184833</v>
      </c>
      <c r="E1429" s="87">
        <f>SUM(E1417:E1428)</f>
        <v>213000</v>
      </c>
      <c r="F1429" s="87">
        <f>SUM(F1417:F1428)</f>
        <v>286146</v>
      </c>
      <c r="G1429" s="131" t="s">
        <v>26</v>
      </c>
      <c r="AA1429" s="4"/>
      <c r="AC1429" s="8"/>
    </row>
    <row r="1430" spans="1:29" ht="16.5">
      <c r="A1430" s="18" t="s">
        <v>20</v>
      </c>
      <c r="G1430" s="41" t="s">
        <v>19</v>
      </c>
      <c r="AA1430" s="4"/>
      <c r="AC1430" s="8"/>
    </row>
    <row r="1431" spans="1:29" ht="16.5">
      <c r="A1431" s="18" t="s">
        <v>1854</v>
      </c>
      <c r="G1431" s="41" t="s">
        <v>1855</v>
      </c>
    </row>
    <row r="1434" spans="1:29" ht="21.75">
      <c r="A1434" s="256" t="s">
        <v>803</v>
      </c>
      <c r="B1434" s="256"/>
      <c r="C1434" s="256"/>
      <c r="D1434" s="256"/>
      <c r="E1434" s="256"/>
      <c r="F1434" s="256"/>
      <c r="G1434" s="256"/>
      <c r="H1434" s="256"/>
      <c r="I1434" s="256"/>
      <c r="J1434" s="256"/>
      <c r="K1434" s="256"/>
    </row>
    <row r="1435" spans="1:29" ht="21.75">
      <c r="A1435" s="256" t="s">
        <v>1613</v>
      </c>
      <c r="B1435" s="256"/>
      <c r="C1435" s="256"/>
      <c r="D1435" s="256"/>
      <c r="E1435" s="256"/>
      <c r="F1435" s="256"/>
      <c r="G1435" s="256"/>
      <c r="H1435" s="256"/>
      <c r="I1435" s="256"/>
      <c r="J1435" s="256"/>
      <c r="K1435" s="256"/>
    </row>
    <row r="1436" spans="1:29">
      <c r="A1436" s="404" t="s">
        <v>1614</v>
      </c>
      <c r="B1436" s="404"/>
      <c r="C1436" s="404"/>
      <c r="D1436" s="404"/>
      <c r="E1436" s="404"/>
      <c r="F1436" s="404"/>
      <c r="G1436" s="404"/>
      <c r="H1436" s="404"/>
      <c r="I1436" s="404"/>
      <c r="J1436" s="404"/>
      <c r="K1436" s="404"/>
    </row>
    <row r="1437" spans="1:29" ht="18" customHeight="1">
      <c r="A1437" s="300" t="s">
        <v>23</v>
      </c>
      <c r="B1437" s="300" t="s">
        <v>797</v>
      </c>
      <c r="C1437" s="300"/>
      <c r="D1437" s="300"/>
      <c r="E1437" s="300"/>
      <c r="F1437" s="300"/>
      <c r="G1437" s="300" t="s">
        <v>795</v>
      </c>
      <c r="H1437" s="300"/>
      <c r="I1437" s="300"/>
      <c r="J1437" s="300"/>
      <c r="K1437" s="300"/>
    </row>
    <row r="1438" spans="1:29" ht="26.45" customHeight="1">
      <c r="A1438" s="300"/>
      <c r="B1438" s="296" t="s">
        <v>798</v>
      </c>
      <c r="C1438" s="296"/>
      <c r="D1438" s="296"/>
      <c r="E1438" s="296"/>
      <c r="F1438" s="296"/>
      <c r="G1438" s="296" t="s">
        <v>796</v>
      </c>
      <c r="H1438" s="296"/>
      <c r="I1438" s="296"/>
      <c r="J1438" s="296"/>
      <c r="K1438" s="296"/>
    </row>
    <row r="1439" spans="1:29" ht="18.75">
      <c r="A1439" s="296" t="s">
        <v>24</v>
      </c>
      <c r="B1439" s="81" t="s">
        <v>801</v>
      </c>
      <c r="C1439" s="81" t="s">
        <v>800</v>
      </c>
      <c r="D1439" s="81" t="s">
        <v>492</v>
      </c>
      <c r="E1439" s="81" t="s">
        <v>799</v>
      </c>
      <c r="F1439" s="81" t="s">
        <v>25</v>
      </c>
      <c r="G1439" s="81" t="s">
        <v>801</v>
      </c>
      <c r="H1439" s="81" t="s">
        <v>800</v>
      </c>
      <c r="I1439" s="81" t="s">
        <v>492</v>
      </c>
      <c r="J1439" s="81" t="s">
        <v>799</v>
      </c>
      <c r="K1439" s="81" t="s">
        <v>25</v>
      </c>
    </row>
    <row r="1440" spans="1:29" ht="16.899999999999999" customHeight="1">
      <c r="A1440" s="296"/>
      <c r="B1440" s="88" t="s">
        <v>802</v>
      </c>
      <c r="C1440" s="88" t="s">
        <v>491</v>
      </c>
      <c r="D1440" s="88" t="s">
        <v>493</v>
      </c>
      <c r="E1440" s="88" t="s">
        <v>497</v>
      </c>
      <c r="F1440" s="88" t="s">
        <v>26</v>
      </c>
      <c r="G1440" s="88" t="s">
        <v>802</v>
      </c>
      <c r="H1440" s="88" t="s">
        <v>491</v>
      </c>
      <c r="I1440" s="88" t="s">
        <v>493</v>
      </c>
      <c r="J1440" s="88" t="s">
        <v>497</v>
      </c>
      <c r="K1440" s="88" t="s">
        <v>26</v>
      </c>
    </row>
    <row r="1441" spans="1:11" ht="18.75">
      <c r="A1441" s="81">
        <v>2020</v>
      </c>
      <c r="B1441" s="96">
        <v>1648</v>
      </c>
      <c r="C1441" s="96">
        <v>11575</v>
      </c>
      <c r="D1441" s="96">
        <v>21009</v>
      </c>
      <c r="E1441" s="96">
        <v>1610</v>
      </c>
      <c r="F1441" s="132">
        <f>SUM(B1441:E1441)</f>
        <v>35842</v>
      </c>
      <c r="G1441" s="95">
        <v>5</v>
      </c>
      <c r="H1441" s="95">
        <v>44</v>
      </c>
      <c r="I1441" s="95">
        <v>97</v>
      </c>
      <c r="J1441" s="95">
        <v>52</v>
      </c>
      <c r="K1441" s="132">
        <f>SUM(G1441:J1441)</f>
        <v>198</v>
      </c>
    </row>
    <row r="1442" spans="1:11" ht="18.75">
      <c r="A1442" s="81">
        <v>2021</v>
      </c>
      <c r="B1442" s="116">
        <v>4262</v>
      </c>
      <c r="C1442" s="96">
        <v>15515</v>
      </c>
      <c r="D1442" s="96">
        <v>38358</v>
      </c>
      <c r="E1442" s="96">
        <v>1077</v>
      </c>
      <c r="F1442" s="132">
        <f>SUM(B1442:E1442)</f>
        <v>59212</v>
      </c>
      <c r="G1442" s="95">
        <v>19</v>
      </c>
      <c r="H1442" s="95">
        <v>73</v>
      </c>
      <c r="I1442" s="95">
        <v>89</v>
      </c>
      <c r="J1442" s="95">
        <v>10</v>
      </c>
      <c r="K1442" s="132">
        <f>SUM(G1442:J1442)</f>
        <v>191</v>
      </c>
    </row>
    <row r="1443" spans="1:11" ht="18.75">
      <c r="A1443" s="81">
        <v>2022</v>
      </c>
      <c r="B1443" s="95">
        <v>841</v>
      </c>
      <c r="C1443" s="96">
        <v>16587</v>
      </c>
      <c r="D1443" s="96">
        <v>30362</v>
      </c>
      <c r="E1443" s="95">
        <v>976</v>
      </c>
      <c r="F1443" s="132">
        <f>SUM(B1443:E1443)</f>
        <v>48766</v>
      </c>
      <c r="G1443" s="95">
        <v>3</v>
      </c>
      <c r="H1443" s="95">
        <v>66</v>
      </c>
      <c r="I1443" s="95">
        <v>49</v>
      </c>
      <c r="J1443" s="95">
        <v>20</v>
      </c>
      <c r="K1443" s="132">
        <f>SUM(G1443:J1443)</f>
        <v>138</v>
      </c>
    </row>
    <row r="1444" spans="1:11" ht="18.75">
      <c r="A1444" s="81">
        <v>2023</v>
      </c>
      <c r="B1444" s="95">
        <v>884</v>
      </c>
      <c r="C1444" s="96">
        <v>9275</v>
      </c>
      <c r="D1444" s="96">
        <v>13728</v>
      </c>
      <c r="E1444" s="95">
        <v>801</v>
      </c>
      <c r="F1444" s="132">
        <f>SUM(B1444:E1444)</f>
        <v>24688</v>
      </c>
      <c r="G1444" s="95">
        <v>8</v>
      </c>
      <c r="H1444" s="95">
        <v>56</v>
      </c>
      <c r="I1444" s="95">
        <v>20</v>
      </c>
      <c r="J1444" s="95">
        <v>1</v>
      </c>
      <c r="K1444" s="132">
        <f>SUM(G1444:J1444)</f>
        <v>85</v>
      </c>
    </row>
    <row r="1445" spans="1:11" ht="18.75">
      <c r="A1445" s="81">
        <v>2024</v>
      </c>
      <c r="B1445" s="96">
        <v>1884</v>
      </c>
      <c r="C1445" s="96">
        <v>14293</v>
      </c>
      <c r="D1445" s="96">
        <v>30461</v>
      </c>
      <c r="E1445" s="96">
        <v>1228</v>
      </c>
      <c r="F1445" s="132">
        <f>SUM(B1445:E1445)</f>
        <v>47866</v>
      </c>
      <c r="G1445" s="95">
        <v>8</v>
      </c>
      <c r="H1445" s="95">
        <v>55</v>
      </c>
      <c r="I1445" s="95">
        <v>52</v>
      </c>
      <c r="J1445" s="95">
        <v>4</v>
      </c>
      <c r="K1445" s="132">
        <f>SUM(G1445:J1445)</f>
        <v>119</v>
      </c>
    </row>
    <row r="1446" spans="1:11" ht="16.5">
      <c r="A1446" s="18" t="s">
        <v>331</v>
      </c>
      <c r="K1446" s="14" t="s">
        <v>478</v>
      </c>
    </row>
    <row r="1448" spans="1:11" ht="21.75">
      <c r="A1448" s="256" t="s">
        <v>1898</v>
      </c>
      <c r="B1448" s="256"/>
      <c r="C1448" s="256"/>
      <c r="D1448" s="256"/>
      <c r="E1448" s="256"/>
      <c r="F1448" s="256"/>
      <c r="G1448" s="256"/>
      <c r="H1448" s="256"/>
      <c r="I1448" s="256"/>
      <c r="J1448" s="256"/>
      <c r="K1448" s="256"/>
    </row>
    <row r="1449" spans="1:11" ht="21.75">
      <c r="A1449" s="256" t="s">
        <v>805</v>
      </c>
      <c r="B1449" s="256"/>
      <c r="C1449" s="256"/>
      <c r="D1449" s="256"/>
      <c r="E1449" s="256"/>
      <c r="F1449" s="256"/>
      <c r="G1449" s="256"/>
      <c r="H1449" s="256"/>
      <c r="I1449" s="256"/>
      <c r="J1449" s="256"/>
      <c r="K1449" s="256"/>
    </row>
    <row r="1450" spans="1:11" ht="19.5" thickBot="1">
      <c r="A1450" s="292" t="s">
        <v>806</v>
      </c>
      <c r="B1450" s="292"/>
      <c r="C1450" s="292"/>
      <c r="D1450" s="292"/>
      <c r="E1450" s="292"/>
      <c r="F1450" s="292"/>
      <c r="G1450" s="292"/>
      <c r="H1450" s="292"/>
      <c r="I1450" s="292"/>
      <c r="J1450" s="292"/>
      <c r="K1450" s="292"/>
    </row>
    <row r="1451" spans="1:11" ht="18.75">
      <c r="A1451" s="300" t="s">
        <v>37</v>
      </c>
      <c r="B1451" s="300">
        <v>2024</v>
      </c>
      <c r="C1451" s="300"/>
      <c r="D1451" s="300"/>
      <c r="E1451" s="300"/>
      <c r="F1451" s="300"/>
      <c r="G1451" s="300"/>
      <c r="H1451" s="300"/>
      <c r="I1451" s="300"/>
      <c r="J1451" s="300"/>
      <c r="K1451" s="420" t="s">
        <v>38</v>
      </c>
    </row>
    <row r="1452" spans="1:11" ht="18.75">
      <c r="A1452" s="300"/>
      <c r="B1452" s="241" t="s">
        <v>807</v>
      </c>
      <c r="C1452" s="300" t="s">
        <v>809</v>
      </c>
      <c r="D1452" s="300"/>
      <c r="E1452" s="300" t="s">
        <v>811</v>
      </c>
      <c r="F1452" s="300"/>
      <c r="G1452" s="300" t="s">
        <v>813</v>
      </c>
      <c r="H1452" s="300"/>
      <c r="I1452" s="300" t="s">
        <v>815</v>
      </c>
      <c r="J1452" s="300"/>
      <c r="K1452" s="421"/>
    </row>
    <row r="1453" spans="1:11">
      <c r="A1453" s="300"/>
      <c r="B1453" s="243"/>
      <c r="C1453" s="296" t="s">
        <v>810</v>
      </c>
      <c r="D1453" s="296"/>
      <c r="E1453" s="296" t="s">
        <v>812</v>
      </c>
      <c r="F1453" s="296"/>
      <c r="G1453" s="422" t="s">
        <v>814</v>
      </c>
      <c r="H1453" s="422"/>
      <c r="I1453" s="296" t="s">
        <v>816</v>
      </c>
      <c r="J1453" s="296"/>
      <c r="K1453" s="421"/>
    </row>
    <row r="1454" spans="1:11" ht="18.75">
      <c r="A1454" s="300"/>
      <c r="B1454" s="251" t="s">
        <v>808</v>
      </c>
      <c r="C1454" s="81" t="s">
        <v>817</v>
      </c>
      <c r="D1454" s="81" t="s">
        <v>818</v>
      </c>
      <c r="E1454" s="300" t="s">
        <v>820</v>
      </c>
      <c r="F1454" s="300"/>
      <c r="G1454" s="300" t="s">
        <v>820</v>
      </c>
      <c r="H1454" s="300"/>
      <c r="I1454" s="81" t="s">
        <v>817</v>
      </c>
      <c r="J1454" s="81" t="s">
        <v>822</v>
      </c>
      <c r="K1454" s="421"/>
    </row>
    <row r="1455" spans="1:11" ht="18.75">
      <c r="A1455" s="300"/>
      <c r="B1455" s="252"/>
      <c r="C1455" s="88" t="s">
        <v>290</v>
      </c>
      <c r="D1455" s="88" t="s">
        <v>819</v>
      </c>
      <c r="E1455" s="300" t="s">
        <v>821</v>
      </c>
      <c r="F1455" s="300"/>
      <c r="G1455" s="300" t="s">
        <v>821</v>
      </c>
      <c r="H1455" s="300"/>
      <c r="I1455" s="88" t="s">
        <v>290</v>
      </c>
      <c r="J1455" s="88" t="s">
        <v>823</v>
      </c>
      <c r="K1455" s="421"/>
    </row>
    <row r="1456" spans="1:11" ht="18.75">
      <c r="A1456" s="81" t="s">
        <v>40</v>
      </c>
      <c r="B1456" s="95">
        <v>747</v>
      </c>
      <c r="C1456" s="95">
        <v>229</v>
      </c>
      <c r="D1456" s="95">
        <v>0</v>
      </c>
      <c r="E1456" s="367">
        <v>29</v>
      </c>
      <c r="F1456" s="367"/>
      <c r="G1456" s="341">
        <v>366</v>
      </c>
      <c r="H1456" s="341"/>
      <c r="I1456" s="95">
        <v>149</v>
      </c>
      <c r="J1456" s="95">
        <v>432</v>
      </c>
      <c r="K1456" s="181" t="s">
        <v>41</v>
      </c>
    </row>
    <row r="1457" spans="1:11" ht="18.75">
      <c r="A1457" s="81" t="s">
        <v>42</v>
      </c>
      <c r="B1457" s="95">
        <v>771</v>
      </c>
      <c r="C1457" s="95">
        <v>198</v>
      </c>
      <c r="D1457" s="95">
        <v>3</v>
      </c>
      <c r="E1457" s="367">
        <v>69</v>
      </c>
      <c r="F1457" s="367"/>
      <c r="G1457" s="341">
        <v>448</v>
      </c>
      <c r="H1457" s="341"/>
      <c r="I1457" s="95">
        <v>105</v>
      </c>
      <c r="J1457" s="95">
        <v>277</v>
      </c>
      <c r="K1457" s="181" t="s">
        <v>43</v>
      </c>
    </row>
    <row r="1458" spans="1:11" ht="18.75">
      <c r="A1458" s="81" t="s">
        <v>44</v>
      </c>
      <c r="B1458" s="95">
        <v>736</v>
      </c>
      <c r="C1458" s="95">
        <v>202</v>
      </c>
      <c r="D1458" s="95">
        <v>1</v>
      </c>
      <c r="E1458" s="367">
        <v>47</v>
      </c>
      <c r="F1458" s="367"/>
      <c r="G1458" s="341">
        <v>641</v>
      </c>
      <c r="H1458" s="341"/>
      <c r="I1458" s="95">
        <v>176</v>
      </c>
      <c r="J1458" s="95">
        <v>265</v>
      </c>
      <c r="K1458" s="181" t="s">
        <v>45</v>
      </c>
    </row>
    <row r="1459" spans="1:11" ht="18.75">
      <c r="A1459" s="81" t="s">
        <v>46</v>
      </c>
      <c r="B1459" s="95">
        <v>556</v>
      </c>
      <c r="C1459" s="95">
        <v>276</v>
      </c>
      <c r="D1459" s="95">
        <v>2</v>
      </c>
      <c r="E1459" s="367">
        <v>10</v>
      </c>
      <c r="F1459" s="367"/>
      <c r="G1459" s="341">
        <v>414</v>
      </c>
      <c r="H1459" s="341"/>
      <c r="I1459" s="95">
        <v>87</v>
      </c>
      <c r="J1459" s="95">
        <v>264</v>
      </c>
      <c r="K1459" s="181" t="s">
        <v>47</v>
      </c>
    </row>
    <row r="1460" spans="1:11" ht="18.75">
      <c r="A1460" s="81" t="s">
        <v>48</v>
      </c>
      <c r="B1460" s="96">
        <v>1140</v>
      </c>
      <c r="C1460" s="95">
        <v>345</v>
      </c>
      <c r="D1460" s="95">
        <v>3</v>
      </c>
      <c r="E1460" s="367">
        <v>50</v>
      </c>
      <c r="F1460" s="367"/>
      <c r="G1460" s="341">
        <v>453</v>
      </c>
      <c r="H1460" s="341"/>
      <c r="I1460" s="95">
        <v>154</v>
      </c>
      <c r="J1460" s="95">
        <v>322</v>
      </c>
      <c r="K1460" s="181" t="s">
        <v>49</v>
      </c>
    </row>
    <row r="1461" spans="1:11" ht="18.75">
      <c r="A1461" s="81" t="s">
        <v>50</v>
      </c>
      <c r="B1461" s="96">
        <v>1021</v>
      </c>
      <c r="C1461" s="95">
        <v>292</v>
      </c>
      <c r="D1461" s="95">
        <v>2</v>
      </c>
      <c r="E1461" s="367">
        <v>39</v>
      </c>
      <c r="F1461" s="367"/>
      <c r="G1461" s="341">
        <v>304</v>
      </c>
      <c r="H1461" s="341"/>
      <c r="I1461" s="95">
        <v>95</v>
      </c>
      <c r="J1461" s="95">
        <v>297</v>
      </c>
      <c r="K1461" s="181" t="s">
        <v>51</v>
      </c>
    </row>
    <row r="1462" spans="1:11" ht="18.75">
      <c r="A1462" s="81" t="s">
        <v>52</v>
      </c>
      <c r="B1462" s="95">
        <v>930</v>
      </c>
      <c r="C1462" s="95">
        <v>203</v>
      </c>
      <c r="D1462" s="95">
        <v>1</v>
      </c>
      <c r="E1462" s="367">
        <v>55</v>
      </c>
      <c r="F1462" s="367"/>
      <c r="G1462" s="341">
        <v>586</v>
      </c>
      <c r="H1462" s="341"/>
      <c r="I1462" s="95">
        <v>139</v>
      </c>
      <c r="J1462" s="95">
        <v>421</v>
      </c>
      <c r="K1462" s="181" t="s">
        <v>53</v>
      </c>
    </row>
    <row r="1463" spans="1:11" ht="18.75">
      <c r="A1463" s="81" t="s">
        <v>54</v>
      </c>
      <c r="B1463" s="96">
        <v>1074</v>
      </c>
      <c r="C1463" s="95">
        <v>199</v>
      </c>
      <c r="D1463" s="95">
        <v>1</v>
      </c>
      <c r="E1463" s="367">
        <v>16</v>
      </c>
      <c r="F1463" s="367"/>
      <c r="G1463" s="341">
        <v>343</v>
      </c>
      <c r="H1463" s="341"/>
      <c r="I1463" s="95">
        <v>108</v>
      </c>
      <c r="J1463" s="95">
        <v>418</v>
      </c>
      <c r="K1463" s="181" t="s">
        <v>55</v>
      </c>
    </row>
    <row r="1464" spans="1:11" ht="18.75">
      <c r="A1464" s="81" t="s">
        <v>56</v>
      </c>
      <c r="B1464" s="96">
        <v>1079</v>
      </c>
      <c r="C1464" s="95">
        <v>211</v>
      </c>
      <c r="D1464" s="95">
        <v>0</v>
      </c>
      <c r="E1464" s="367">
        <v>28</v>
      </c>
      <c r="F1464" s="367"/>
      <c r="G1464" s="341">
        <v>585</v>
      </c>
      <c r="H1464" s="341"/>
      <c r="I1464" s="95">
        <v>106</v>
      </c>
      <c r="J1464" s="95">
        <v>383</v>
      </c>
      <c r="K1464" s="181" t="s">
        <v>57</v>
      </c>
    </row>
    <row r="1465" spans="1:11" ht="18.75">
      <c r="A1465" s="81" t="s">
        <v>58</v>
      </c>
      <c r="B1465" s="96">
        <v>1138</v>
      </c>
      <c r="C1465" s="95">
        <v>210</v>
      </c>
      <c r="D1465" s="95">
        <v>1</v>
      </c>
      <c r="E1465" s="367">
        <v>46</v>
      </c>
      <c r="F1465" s="367"/>
      <c r="G1465" s="341">
        <v>485</v>
      </c>
      <c r="H1465" s="341"/>
      <c r="I1465" s="95">
        <v>183</v>
      </c>
      <c r="J1465" s="95">
        <v>365</v>
      </c>
      <c r="K1465" s="181" t="s">
        <v>59</v>
      </c>
    </row>
    <row r="1466" spans="1:11" ht="18.75">
      <c r="A1466" s="81" t="s">
        <v>60</v>
      </c>
      <c r="B1466" s="95">
        <v>908</v>
      </c>
      <c r="C1466" s="95">
        <v>238</v>
      </c>
      <c r="D1466" s="95">
        <v>1</v>
      </c>
      <c r="E1466" s="367">
        <v>49</v>
      </c>
      <c r="F1466" s="367"/>
      <c r="G1466" s="341">
        <v>520</v>
      </c>
      <c r="H1466" s="341"/>
      <c r="I1466" s="95">
        <v>145</v>
      </c>
      <c r="J1466" s="95">
        <v>308</v>
      </c>
      <c r="K1466" s="181" t="s">
        <v>61</v>
      </c>
    </row>
    <row r="1467" spans="1:11" ht="18.75">
      <c r="A1467" s="81" t="s">
        <v>62</v>
      </c>
      <c r="B1467" s="96">
        <v>896</v>
      </c>
      <c r="C1467" s="96">
        <v>229</v>
      </c>
      <c r="D1467" s="95">
        <v>2</v>
      </c>
      <c r="E1467" s="367">
        <v>32</v>
      </c>
      <c r="F1467" s="367"/>
      <c r="G1467" s="341">
        <v>385</v>
      </c>
      <c r="H1467" s="341"/>
      <c r="I1467" s="95">
        <v>92</v>
      </c>
      <c r="J1467" s="95">
        <v>313</v>
      </c>
      <c r="K1467" s="181" t="s">
        <v>63</v>
      </c>
    </row>
    <row r="1468" spans="1:11" ht="18.75">
      <c r="A1468" s="81" t="s">
        <v>25</v>
      </c>
      <c r="B1468" s="132">
        <f>SUM(B1456:B1467)</f>
        <v>10996</v>
      </c>
      <c r="C1468" s="132">
        <f>SUM(C1456:C1467)</f>
        <v>2832</v>
      </c>
      <c r="D1468" s="132">
        <f>SUM(D1456:D1467)</f>
        <v>17</v>
      </c>
      <c r="E1468" s="342">
        <f>SUM(E1456:F1467)</f>
        <v>470</v>
      </c>
      <c r="F1468" s="342"/>
      <c r="G1468" s="342">
        <f>SUM(G1456:H1467)</f>
        <v>5530</v>
      </c>
      <c r="H1468" s="342"/>
      <c r="I1468" s="132">
        <f>SUM(I1456:I1467)</f>
        <v>1539</v>
      </c>
      <c r="J1468" s="132">
        <f>SUM(J1456:J1467)</f>
        <v>4065</v>
      </c>
      <c r="K1468" s="181" t="s">
        <v>26</v>
      </c>
    </row>
    <row r="1469" spans="1:11" ht="16.5">
      <c r="A1469" s="20" t="s">
        <v>1751</v>
      </c>
      <c r="K1469" s="14" t="s">
        <v>478</v>
      </c>
    </row>
    <row r="1471" spans="1:11" ht="21.75">
      <c r="A1471" s="256" t="s">
        <v>840</v>
      </c>
      <c r="B1471" s="256"/>
      <c r="C1471" s="256"/>
      <c r="D1471" s="256"/>
      <c r="E1471" s="256"/>
      <c r="F1471" s="256"/>
      <c r="G1471" s="256"/>
      <c r="H1471" s="256"/>
    </row>
    <row r="1472" spans="1:11" ht="21.75">
      <c r="A1472" s="256" t="s">
        <v>824</v>
      </c>
      <c r="B1472" s="256"/>
      <c r="C1472" s="256"/>
      <c r="D1472" s="256"/>
      <c r="E1472" s="256"/>
      <c r="F1472" s="256"/>
      <c r="G1472" s="256"/>
      <c r="H1472" s="256"/>
    </row>
    <row r="1473" spans="1:29" ht="18.75">
      <c r="A1473" s="292" t="s">
        <v>825</v>
      </c>
      <c r="B1473" s="292"/>
      <c r="C1473" s="292"/>
      <c r="D1473" s="292"/>
      <c r="E1473" s="292"/>
      <c r="F1473" s="292"/>
      <c r="G1473" s="292"/>
      <c r="H1473" s="292"/>
    </row>
    <row r="1474" spans="1:29" ht="18" customHeight="1">
      <c r="A1474" s="300" t="s">
        <v>23</v>
      </c>
      <c r="B1474" s="300" t="s">
        <v>826</v>
      </c>
      <c r="C1474" s="300"/>
      <c r="D1474" s="300"/>
      <c r="E1474" s="300"/>
      <c r="F1474" s="300"/>
      <c r="G1474" s="300"/>
      <c r="H1474" s="300"/>
    </row>
    <row r="1475" spans="1:29" ht="15" customHeight="1">
      <c r="A1475" s="300"/>
      <c r="B1475" s="296" t="s">
        <v>827</v>
      </c>
      <c r="C1475" s="296"/>
      <c r="D1475" s="296"/>
      <c r="E1475" s="296"/>
      <c r="F1475" s="296"/>
      <c r="G1475" s="296"/>
      <c r="H1475" s="296"/>
    </row>
    <row r="1476" spans="1:29" ht="37.5">
      <c r="A1476" s="296" t="s">
        <v>24</v>
      </c>
      <c r="B1476" s="81" t="s">
        <v>838</v>
      </c>
      <c r="C1476" s="81" t="s">
        <v>837</v>
      </c>
      <c r="D1476" s="81" t="s">
        <v>1757</v>
      </c>
      <c r="E1476" s="82" t="s">
        <v>834</v>
      </c>
      <c r="F1476" s="81" t="s">
        <v>832</v>
      </c>
      <c r="G1476" s="81" t="s">
        <v>830</v>
      </c>
      <c r="H1476" s="81" t="s">
        <v>828</v>
      </c>
    </row>
    <row r="1477" spans="1:29" ht="25.5">
      <c r="A1477" s="296"/>
      <c r="B1477" s="88" t="s">
        <v>839</v>
      </c>
      <c r="C1477" s="88" t="s">
        <v>812</v>
      </c>
      <c r="D1477" s="88" t="s">
        <v>836</v>
      </c>
      <c r="E1477" s="83" t="s">
        <v>835</v>
      </c>
      <c r="F1477" s="88" t="s">
        <v>833</v>
      </c>
      <c r="G1477" s="228" t="s">
        <v>831</v>
      </c>
      <c r="H1477" s="88" t="s">
        <v>829</v>
      </c>
    </row>
    <row r="1478" spans="1:29" ht="18.75">
      <c r="A1478" s="81">
        <v>2024</v>
      </c>
      <c r="B1478" s="96">
        <v>5530</v>
      </c>
      <c r="C1478" s="95">
        <v>470</v>
      </c>
      <c r="D1478" s="95" t="s">
        <v>299</v>
      </c>
      <c r="E1478" s="96">
        <v>1492</v>
      </c>
      <c r="F1478" s="95">
        <v>0</v>
      </c>
      <c r="G1478" s="96">
        <v>2832</v>
      </c>
      <c r="H1478" s="96">
        <v>8511</v>
      </c>
    </row>
    <row r="1479" spans="1:29">
      <c r="A1479" s="36" t="s">
        <v>1751</v>
      </c>
      <c r="H1479" s="14" t="s">
        <v>478</v>
      </c>
    </row>
    <row r="1480" spans="1:29">
      <c r="A1480" s="29" t="s">
        <v>841</v>
      </c>
      <c r="H1480" s="41" t="s">
        <v>842</v>
      </c>
    </row>
    <row r="1483" spans="1:29" ht="21.75">
      <c r="A1483" s="256" t="s">
        <v>851</v>
      </c>
      <c r="B1483" s="256"/>
      <c r="C1483" s="256"/>
      <c r="D1483" s="256"/>
      <c r="E1483" s="256"/>
      <c r="F1483" s="256"/>
      <c r="G1483" s="256"/>
    </row>
    <row r="1484" spans="1:29" ht="21.75">
      <c r="A1484" s="303" t="s">
        <v>1615</v>
      </c>
      <c r="B1484" s="303"/>
      <c r="C1484" s="303"/>
      <c r="D1484" s="303"/>
      <c r="E1484" s="303"/>
      <c r="F1484" s="303"/>
      <c r="G1484" s="303"/>
    </row>
    <row r="1485" spans="1:29">
      <c r="A1485" s="308" t="s">
        <v>1616</v>
      </c>
      <c r="B1485" s="308"/>
      <c r="C1485" s="308"/>
      <c r="D1485" s="308"/>
      <c r="E1485" s="308"/>
      <c r="F1485" s="308"/>
      <c r="G1485" s="308"/>
    </row>
    <row r="1486" spans="1:29" ht="56.25">
      <c r="A1486" s="81" t="s">
        <v>23</v>
      </c>
      <c r="B1486" s="81" t="s">
        <v>843</v>
      </c>
      <c r="C1486" s="81" t="s">
        <v>845</v>
      </c>
      <c r="D1486" s="81" t="s">
        <v>847</v>
      </c>
      <c r="E1486" s="81" t="s">
        <v>1756</v>
      </c>
      <c r="F1486" s="81" t="s">
        <v>849</v>
      </c>
      <c r="AB1486" s="4"/>
      <c r="AC1486" s="8"/>
    </row>
    <row r="1487" spans="1:29" ht="63.75">
      <c r="A1487" s="88" t="s">
        <v>24</v>
      </c>
      <c r="B1487" s="88" t="s">
        <v>844</v>
      </c>
      <c r="C1487" s="88" t="s">
        <v>846</v>
      </c>
      <c r="D1487" s="88" t="s">
        <v>848</v>
      </c>
      <c r="E1487" s="88" t="s">
        <v>1755</v>
      </c>
      <c r="F1487" s="88" t="s">
        <v>850</v>
      </c>
      <c r="AB1487" s="4"/>
      <c r="AC1487" s="8"/>
    </row>
    <row r="1488" spans="1:29" ht="18.75">
      <c r="A1488" s="81">
        <v>2020</v>
      </c>
      <c r="B1488" s="84">
        <v>9552</v>
      </c>
      <c r="C1488" s="84">
        <v>2067</v>
      </c>
      <c r="D1488" s="84">
        <v>2837</v>
      </c>
      <c r="E1488" s="84">
        <v>5361</v>
      </c>
      <c r="F1488" s="84">
        <v>1238</v>
      </c>
      <c r="AB1488" s="4"/>
      <c r="AC1488" s="8"/>
    </row>
    <row r="1489" spans="1:29" ht="18.75">
      <c r="A1489" s="81">
        <v>2021</v>
      </c>
      <c r="B1489" s="96">
        <v>11615</v>
      </c>
      <c r="C1489" s="96">
        <v>1450</v>
      </c>
      <c r="D1489" s="96">
        <v>2645</v>
      </c>
      <c r="E1489" s="96">
        <v>4400</v>
      </c>
      <c r="F1489" s="96">
        <v>3084</v>
      </c>
      <c r="AB1489" s="4"/>
      <c r="AC1489" s="8"/>
    </row>
    <row r="1490" spans="1:29" ht="18.75">
      <c r="A1490" s="81">
        <v>2022</v>
      </c>
      <c r="B1490" s="96">
        <v>8080</v>
      </c>
      <c r="C1490" s="95">
        <v>656</v>
      </c>
      <c r="D1490" s="96">
        <v>2299</v>
      </c>
      <c r="E1490" s="96">
        <v>6500</v>
      </c>
      <c r="F1490" s="96">
        <v>3784</v>
      </c>
      <c r="AB1490" s="4"/>
      <c r="AC1490" s="8"/>
    </row>
    <row r="1491" spans="1:29" ht="18.75">
      <c r="A1491" s="81">
        <v>2023</v>
      </c>
      <c r="B1491" s="84">
        <v>7531</v>
      </c>
      <c r="C1491" s="92">
        <v>418</v>
      </c>
      <c r="D1491" s="84">
        <v>1952</v>
      </c>
      <c r="E1491" s="84">
        <v>6848</v>
      </c>
      <c r="F1491" s="92">
        <v>918</v>
      </c>
      <c r="AB1491" s="4"/>
      <c r="AC1491" s="8"/>
    </row>
    <row r="1492" spans="1:29" ht="18.75">
      <c r="A1492" s="81">
        <v>2024</v>
      </c>
      <c r="B1492" s="96">
        <v>8511</v>
      </c>
      <c r="C1492" s="96">
        <v>1673</v>
      </c>
      <c r="D1492" s="96">
        <v>2832</v>
      </c>
      <c r="E1492" s="96">
        <v>10996</v>
      </c>
      <c r="F1492" s="95">
        <v>470</v>
      </c>
      <c r="AB1492" s="4"/>
      <c r="AC1492" s="8"/>
    </row>
    <row r="1493" spans="1:29" ht="16.5">
      <c r="A1493" s="20" t="s">
        <v>331</v>
      </c>
      <c r="F1493" s="14" t="s">
        <v>804</v>
      </c>
    </row>
    <row r="1496" spans="1:29" ht="21.75">
      <c r="A1496" s="256" t="s">
        <v>858</v>
      </c>
      <c r="B1496" s="256"/>
      <c r="C1496" s="256"/>
      <c r="D1496" s="256"/>
    </row>
    <row r="1497" spans="1:29" ht="21.75">
      <c r="A1497" s="256" t="s">
        <v>1617</v>
      </c>
      <c r="B1497" s="256"/>
      <c r="C1497" s="256"/>
      <c r="D1497" s="256"/>
    </row>
    <row r="1498" spans="1:29" ht="32.450000000000003" customHeight="1">
      <c r="A1498" s="313" t="s">
        <v>1618</v>
      </c>
      <c r="B1498" s="313"/>
      <c r="C1498" s="313"/>
      <c r="D1498" s="313"/>
    </row>
    <row r="1499" spans="1:29" ht="18" customHeight="1">
      <c r="A1499" s="260" t="s">
        <v>23</v>
      </c>
      <c r="B1499" s="300" t="s">
        <v>852</v>
      </c>
      <c r="C1499" s="300"/>
      <c r="D1499" s="300"/>
    </row>
    <row r="1500" spans="1:29">
      <c r="A1500" s="262"/>
      <c r="B1500" s="299" t="s">
        <v>853</v>
      </c>
      <c r="C1500" s="299"/>
      <c r="D1500" s="299"/>
    </row>
    <row r="1501" spans="1:29" ht="18.75">
      <c r="A1501" s="251" t="s">
        <v>24</v>
      </c>
      <c r="B1501" s="81" t="s">
        <v>856</v>
      </c>
      <c r="C1501" s="81" t="s">
        <v>854</v>
      </c>
      <c r="D1501" s="81" t="s">
        <v>25</v>
      </c>
    </row>
    <row r="1502" spans="1:29">
      <c r="A1502" s="252"/>
      <c r="B1502" s="88" t="s">
        <v>857</v>
      </c>
      <c r="C1502" s="88" t="s">
        <v>855</v>
      </c>
      <c r="D1502" s="88" t="s">
        <v>26</v>
      </c>
    </row>
    <row r="1503" spans="1:29" ht="18.75">
      <c r="A1503" s="81">
        <v>2020</v>
      </c>
      <c r="B1503" s="96">
        <v>8620</v>
      </c>
      <c r="C1503" s="96">
        <v>2316</v>
      </c>
      <c r="D1503" s="132">
        <f>SUM(B1503:C1503)</f>
        <v>10936</v>
      </c>
    </row>
    <row r="1504" spans="1:29" ht="18.75">
      <c r="A1504" s="81">
        <v>2021</v>
      </c>
      <c r="B1504" s="96">
        <v>9331</v>
      </c>
      <c r="C1504" s="96">
        <v>1744</v>
      </c>
      <c r="D1504" s="132">
        <f>SUM(B1504:C1504)</f>
        <v>11075</v>
      </c>
    </row>
    <row r="1505" spans="1:5" ht="18.75">
      <c r="A1505" s="81">
        <v>2022</v>
      </c>
      <c r="B1505" s="96">
        <v>10286</v>
      </c>
      <c r="C1505" s="96">
        <v>1057</v>
      </c>
      <c r="D1505" s="132">
        <f>SUM(B1505:C1505)</f>
        <v>11343</v>
      </c>
    </row>
    <row r="1506" spans="1:5" ht="18.75">
      <c r="A1506" s="81">
        <v>2023</v>
      </c>
      <c r="B1506" s="96">
        <v>9664</v>
      </c>
      <c r="C1506" s="96">
        <v>1078</v>
      </c>
      <c r="D1506" s="132">
        <f>SUM(B1506:C1506)</f>
        <v>10742</v>
      </c>
    </row>
    <row r="1507" spans="1:5" ht="18.75">
      <c r="A1507" s="81">
        <v>2024</v>
      </c>
      <c r="B1507" s="96">
        <v>7827</v>
      </c>
      <c r="C1507" s="95">
        <v>795</v>
      </c>
      <c r="D1507" s="132">
        <f>SUM(B1507:C1507)</f>
        <v>8622</v>
      </c>
    </row>
    <row r="1508" spans="1:5" ht="16.5">
      <c r="A1508" s="20" t="s">
        <v>331</v>
      </c>
      <c r="D1508" s="14" t="s">
        <v>478</v>
      </c>
    </row>
    <row r="1511" spans="1:5" ht="21.75">
      <c r="A1511" s="326" t="s">
        <v>1856</v>
      </c>
      <c r="B1511" s="326"/>
      <c r="C1511" s="326"/>
      <c r="D1511" s="326"/>
      <c r="E1511" s="326"/>
    </row>
    <row r="1512" spans="1:5" ht="40.35" customHeight="1">
      <c r="A1512" s="326" t="s">
        <v>1619</v>
      </c>
      <c r="B1512" s="326"/>
      <c r="C1512" s="326"/>
      <c r="D1512" s="326"/>
      <c r="E1512" s="326"/>
    </row>
    <row r="1513" spans="1:5" ht="37.35" customHeight="1">
      <c r="A1513" s="313" t="s">
        <v>1620</v>
      </c>
      <c r="B1513" s="313"/>
      <c r="C1513" s="313"/>
      <c r="D1513" s="313"/>
      <c r="E1513" s="313"/>
    </row>
    <row r="1514" spans="1:5" ht="18" customHeight="1">
      <c r="A1514" s="260" t="s">
        <v>23</v>
      </c>
      <c r="B1514" s="300" t="s">
        <v>859</v>
      </c>
      <c r="C1514" s="300"/>
      <c r="D1514" s="300"/>
      <c r="E1514" s="300"/>
    </row>
    <row r="1515" spans="1:5">
      <c r="A1515" s="262"/>
      <c r="B1515" s="296" t="s">
        <v>860</v>
      </c>
      <c r="C1515" s="296"/>
      <c r="D1515" s="296"/>
      <c r="E1515" s="296"/>
    </row>
    <row r="1516" spans="1:5" ht="18.75">
      <c r="A1516" s="251" t="s">
        <v>24</v>
      </c>
      <c r="B1516" s="81" t="s">
        <v>861</v>
      </c>
      <c r="C1516" s="81" t="s">
        <v>863</v>
      </c>
      <c r="D1516" s="81" t="s">
        <v>865</v>
      </c>
      <c r="E1516" s="81" t="s">
        <v>25</v>
      </c>
    </row>
    <row r="1517" spans="1:5">
      <c r="A1517" s="252"/>
      <c r="B1517" s="88" t="s">
        <v>862</v>
      </c>
      <c r="C1517" s="88" t="s">
        <v>864</v>
      </c>
      <c r="D1517" s="88" t="s">
        <v>866</v>
      </c>
      <c r="E1517" s="88" t="s">
        <v>26</v>
      </c>
    </row>
    <row r="1518" spans="1:5" ht="18.75">
      <c r="A1518" s="81">
        <v>2020</v>
      </c>
      <c r="B1518" s="96">
        <v>9962</v>
      </c>
      <c r="C1518" s="96">
        <v>6231</v>
      </c>
      <c r="D1518" s="96">
        <v>7962</v>
      </c>
      <c r="E1518" s="132">
        <f>SUM(B1518:D1518)</f>
        <v>24155</v>
      </c>
    </row>
    <row r="1519" spans="1:5" ht="18.75">
      <c r="A1519" s="81">
        <v>2021</v>
      </c>
      <c r="B1519" s="96">
        <v>10202</v>
      </c>
      <c r="C1519" s="96">
        <v>6739</v>
      </c>
      <c r="D1519" s="96">
        <v>8031</v>
      </c>
      <c r="E1519" s="132">
        <f>SUM(B1519:D1519)</f>
        <v>24972</v>
      </c>
    </row>
    <row r="1520" spans="1:5" ht="18.75">
      <c r="A1520" s="81">
        <v>2022</v>
      </c>
      <c r="B1520" s="96">
        <v>10608</v>
      </c>
      <c r="C1520" s="96">
        <v>6656</v>
      </c>
      <c r="D1520" s="96">
        <v>3638</v>
      </c>
      <c r="E1520" s="132">
        <f>SUM(B1520:D1520)</f>
        <v>20902</v>
      </c>
    </row>
    <row r="1521" spans="1:7" ht="18.75">
      <c r="A1521" s="81">
        <v>2023</v>
      </c>
      <c r="B1521" s="96">
        <v>10119</v>
      </c>
      <c r="C1521" s="96">
        <v>5321</v>
      </c>
      <c r="D1521" s="96">
        <v>2525</v>
      </c>
      <c r="E1521" s="132">
        <f>SUM(B1521:D1521)</f>
        <v>17965</v>
      </c>
    </row>
    <row r="1522" spans="1:7" ht="18.75">
      <c r="A1522" s="81">
        <v>2024</v>
      </c>
      <c r="B1522" s="96">
        <v>7938</v>
      </c>
      <c r="C1522" s="96">
        <v>3846</v>
      </c>
      <c r="D1522" s="96">
        <v>3047</v>
      </c>
      <c r="E1522" s="132">
        <f>SUM(B1522:D1522)</f>
        <v>14831</v>
      </c>
    </row>
    <row r="1523" spans="1:7" ht="16.5">
      <c r="A1523" s="20" t="s">
        <v>331</v>
      </c>
      <c r="E1523" s="14" t="s">
        <v>478</v>
      </c>
    </row>
    <row r="1526" spans="1:7" ht="21.75">
      <c r="A1526" s="303" t="s">
        <v>878</v>
      </c>
      <c r="B1526" s="303"/>
      <c r="C1526" s="303"/>
      <c r="D1526" s="303"/>
      <c r="E1526" s="303"/>
      <c r="F1526" s="303"/>
      <c r="G1526" s="303"/>
    </row>
    <row r="1527" spans="1:7" ht="21.75">
      <c r="A1527" s="303" t="s">
        <v>1857</v>
      </c>
      <c r="B1527" s="303"/>
      <c r="C1527" s="303"/>
      <c r="D1527" s="303"/>
      <c r="E1527" s="303"/>
      <c r="F1527" s="303"/>
      <c r="G1527" s="303"/>
    </row>
    <row r="1528" spans="1:7" ht="31.35" customHeight="1">
      <c r="A1528" s="313" t="s">
        <v>1621</v>
      </c>
      <c r="B1528" s="313"/>
      <c r="C1528" s="313"/>
      <c r="D1528" s="313"/>
      <c r="E1528" s="313"/>
      <c r="F1528" s="313"/>
      <c r="G1528" s="313"/>
    </row>
    <row r="1529" spans="1:7" ht="18" customHeight="1">
      <c r="A1529" s="260" t="s">
        <v>23</v>
      </c>
      <c r="B1529" s="300" t="s">
        <v>869</v>
      </c>
      <c r="C1529" s="300"/>
      <c r="D1529" s="300"/>
      <c r="E1529" s="300" t="s">
        <v>867</v>
      </c>
      <c r="F1529" s="300"/>
      <c r="G1529" s="300"/>
    </row>
    <row r="1530" spans="1:7">
      <c r="A1530" s="262"/>
      <c r="B1530" s="296" t="s">
        <v>870</v>
      </c>
      <c r="C1530" s="296"/>
      <c r="D1530" s="296"/>
      <c r="E1530" s="296" t="s">
        <v>868</v>
      </c>
      <c r="F1530" s="296"/>
      <c r="G1530" s="296"/>
    </row>
    <row r="1531" spans="1:7" ht="18.75">
      <c r="A1531" s="251" t="s">
        <v>24</v>
      </c>
      <c r="B1531" s="81" t="s">
        <v>875</v>
      </c>
      <c r="C1531" s="81" t="s">
        <v>873</v>
      </c>
      <c r="D1531" s="81" t="s">
        <v>871</v>
      </c>
      <c r="E1531" s="81" t="s">
        <v>875</v>
      </c>
      <c r="F1531" s="81" t="s">
        <v>873</v>
      </c>
      <c r="G1531" s="81" t="s">
        <v>871</v>
      </c>
    </row>
    <row r="1532" spans="1:7">
      <c r="A1532" s="252"/>
      <c r="B1532" s="88" t="s">
        <v>876</v>
      </c>
      <c r="C1532" s="88" t="s">
        <v>874</v>
      </c>
      <c r="D1532" s="88" t="s">
        <v>872</v>
      </c>
      <c r="E1532" s="88" t="s">
        <v>876</v>
      </c>
      <c r="F1532" s="88" t="s">
        <v>874</v>
      </c>
      <c r="G1532" s="88" t="s">
        <v>872</v>
      </c>
    </row>
    <row r="1533" spans="1:7" ht="18.75">
      <c r="A1533" s="81">
        <v>2020</v>
      </c>
      <c r="B1533" s="95">
        <v>247</v>
      </c>
      <c r="C1533" s="95">
        <v>95</v>
      </c>
      <c r="D1533" s="95">
        <v>4</v>
      </c>
      <c r="E1533" s="95">
        <v>245</v>
      </c>
      <c r="F1533" s="95">
        <v>0</v>
      </c>
      <c r="G1533" s="95">
        <v>5</v>
      </c>
    </row>
    <row r="1534" spans="1:7" ht="18.75">
      <c r="A1534" s="81">
        <v>2021</v>
      </c>
      <c r="B1534" s="95">
        <v>437</v>
      </c>
      <c r="C1534" s="95">
        <v>128</v>
      </c>
      <c r="D1534" s="95">
        <v>23</v>
      </c>
      <c r="E1534" s="95">
        <v>442</v>
      </c>
      <c r="F1534" s="95">
        <v>15</v>
      </c>
      <c r="G1534" s="95">
        <v>12</v>
      </c>
    </row>
    <row r="1535" spans="1:7" ht="18.75">
      <c r="A1535" s="81">
        <v>2022</v>
      </c>
      <c r="B1535" s="95">
        <v>924</v>
      </c>
      <c r="C1535" s="95">
        <v>818</v>
      </c>
      <c r="D1535" s="95">
        <v>21</v>
      </c>
      <c r="E1535" s="96">
        <v>2399</v>
      </c>
      <c r="F1535" s="95">
        <v>53</v>
      </c>
      <c r="G1535" s="95">
        <v>12</v>
      </c>
    </row>
    <row r="1536" spans="1:7" ht="18.75">
      <c r="A1536" s="81">
        <v>2023</v>
      </c>
      <c r="B1536" s="96">
        <v>1086</v>
      </c>
      <c r="C1536" s="96">
        <v>1439</v>
      </c>
      <c r="D1536" s="95">
        <v>17</v>
      </c>
      <c r="E1536" s="96">
        <v>2221</v>
      </c>
      <c r="F1536" s="95">
        <v>112</v>
      </c>
      <c r="G1536" s="95">
        <v>20</v>
      </c>
    </row>
    <row r="1537" spans="1:9" ht="18.75">
      <c r="A1537" s="81">
        <v>2024</v>
      </c>
      <c r="B1537" s="95">
        <v>853</v>
      </c>
      <c r="C1537" s="96">
        <v>4030</v>
      </c>
      <c r="D1537" s="95">
        <v>8</v>
      </c>
      <c r="E1537" s="96">
        <v>2077</v>
      </c>
      <c r="F1537" s="95">
        <v>11</v>
      </c>
      <c r="G1537" s="95">
        <v>5</v>
      </c>
    </row>
    <row r="1538" spans="1:9" ht="16.5">
      <c r="A1538" s="18" t="s">
        <v>1751</v>
      </c>
      <c r="G1538" s="14" t="s">
        <v>478</v>
      </c>
    </row>
    <row r="1540" spans="1:9" ht="21.75">
      <c r="A1540" s="256" t="s">
        <v>877</v>
      </c>
      <c r="B1540" s="256"/>
      <c r="C1540" s="256"/>
    </row>
    <row r="1541" spans="1:9" ht="21.75">
      <c r="A1541" s="326" t="s">
        <v>1622</v>
      </c>
      <c r="B1541" s="326"/>
      <c r="C1541" s="326"/>
    </row>
    <row r="1542" spans="1:9">
      <c r="A1542" s="313" t="s">
        <v>1623</v>
      </c>
      <c r="B1542" s="313"/>
      <c r="C1542" s="313"/>
    </row>
    <row r="1543" spans="1:9" ht="34.35" customHeight="1">
      <c r="A1543" s="81" t="s">
        <v>1902</v>
      </c>
      <c r="B1543" s="154" t="s">
        <v>1942</v>
      </c>
      <c r="C1543" s="82" t="s">
        <v>1754</v>
      </c>
    </row>
    <row r="1544" spans="1:9" ht="18.75">
      <c r="A1544" s="81">
        <v>2020</v>
      </c>
      <c r="B1544" s="85">
        <v>11072</v>
      </c>
      <c r="C1544" s="84">
        <v>1172</v>
      </c>
    </row>
    <row r="1545" spans="1:9" ht="18.75">
      <c r="A1545" s="81">
        <v>2021</v>
      </c>
      <c r="B1545" s="96">
        <v>11166</v>
      </c>
      <c r="C1545" s="96">
        <v>1280</v>
      </c>
    </row>
    <row r="1546" spans="1:9" ht="18.75">
      <c r="A1546" s="81">
        <v>2022</v>
      </c>
      <c r="B1546" s="96">
        <v>11372</v>
      </c>
      <c r="C1546" s="96">
        <v>2144</v>
      </c>
    </row>
    <row r="1547" spans="1:9" ht="18.75">
      <c r="A1547" s="81">
        <v>2023</v>
      </c>
      <c r="B1547" s="96">
        <v>10774</v>
      </c>
      <c r="C1547" s="96">
        <v>1976</v>
      </c>
    </row>
    <row r="1548" spans="1:9" ht="18.75">
      <c r="A1548" s="81">
        <v>2024</v>
      </c>
      <c r="B1548" s="96">
        <v>8658</v>
      </c>
      <c r="C1548" s="96">
        <v>1571</v>
      </c>
    </row>
    <row r="1549" spans="1:9" ht="16.5">
      <c r="A1549" s="20" t="s">
        <v>331</v>
      </c>
      <c r="C1549" s="14" t="s">
        <v>478</v>
      </c>
    </row>
    <row r="1551" spans="1:9" ht="21.75">
      <c r="A1551" s="256" t="s">
        <v>879</v>
      </c>
      <c r="B1551" s="256"/>
      <c r="C1551" s="256"/>
      <c r="D1551" s="256"/>
      <c r="E1551" s="256"/>
      <c r="F1551" s="256"/>
      <c r="G1551" s="256"/>
      <c r="H1551" s="171"/>
      <c r="I1551" s="171"/>
    </row>
    <row r="1552" spans="1:9" ht="21.75">
      <c r="A1552" s="256" t="s">
        <v>1858</v>
      </c>
      <c r="B1552" s="256"/>
      <c r="C1552" s="256"/>
      <c r="D1552" s="256"/>
      <c r="E1552" s="256"/>
      <c r="F1552" s="256"/>
      <c r="G1552" s="256"/>
      <c r="H1552" s="75"/>
      <c r="I1552" s="75"/>
    </row>
    <row r="1553" spans="1:29">
      <c r="A1553" s="404" t="s">
        <v>1624</v>
      </c>
      <c r="B1553" s="404"/>
      <c r="C1553" s="404"/>
      <c r="D1553" s="404"/>
      <c r="E1553" s="404"/>
      <c r="F1553" s="404"/>
      <c r="G1553" s="404"/>
      <c r="H1553" s="188"/>
      <c r="I1553" s="188"/>
    </row>
    <row r="1554" spans="1:29" ht="18.75">
      <c r="A1554" s="19" t="s">
        <v>884</v>
      </c>
      <c r="G1554" s="209" t="s">
        <v>1819</v>
      </c>
    </row>
    <row r="1555" spans="1:29" ht="18" customHeight="1">
      <c r="A1555" s="300" t="s">
        <v>880</v>
      </c>
      <c r="B1555" s="300" t="s">
        <v>881</v>
      </c>
      <c r="C1555" s="300"/>
      <c r="D1555" s="300"/>
      <c r="E1555" s="300"/>
      <c r="F1555" s="300"/>
      <c r="G1555" s="296" t="s">
        <v>883</v>
      </c>
      <c r="AA1555" s="4"/>
      <c r="AC1555" s="8"/>
    </row>
    <row r="1556" spans="1:29">
      <c r="A1556" s="300"/>
      <c r="B1556" s="296" t="s">
        <v>882</v>
      </c>
      <c r="C1556" s="296"/>
      <c r="D1556" s="296"/>
      <c r="E1556" s="296"/>
      <c r="F1556" s="296"/>
      <c r="G1556" s="296"/>
      <c r="AA1556" s="4"/>
      <c r="AC1556" s="8"/>
    </row>
    <row r="1557" spans="1:29" ht="18.75">
      <c r="A1557" s="300"/>
      <c r="B1557" s="81">
        <v>2020</v>
      </c>
      <c r="C1557" s="81">
        <v>2021</v>
      </c>
      <c r="D1557" s="82">
        <v>2022</v>
      </c>
      <c r="E1557" s="82">
        <v>2023</v>
      </c>
      <c r="F1557" s="82">
        <v>2024</v>
      </c>
      <c r="G1557" s="296"/>
      <c r="AA1557" s="4"/>
      <c r="AC1557" s="8"/>
    </row>
    <row r="1558" spans="1:29" ht="18.75">
      <c r="A1558" s="81" t="s">
        <v>40</v>
      </c>
      <c r="B1558" s="96">
        <v>3232577</v>
      </c>
      <c r="C1558" s="105">
        <v>3242709</v>
      </c>
      <c r="D1558" s="106">
        <v>3654471</v>
      </c>
      <c r="E1558" s="106">
        <v>3943986</v>
      </c>
      <c r="F1558" s="105">
        <v>4483849</v>
      </c>
      <c r="G1558" s="83" t="s">
        <v>41</v>
      </c>
      <c r="AA1558" s="4"/>
      <c r="AC1558" s="8"/>
    </row>
    <row r="1559" spans="1:29" ht="18.75">
      <c r="A1559" s="81" t="s">
        <v>42</v>
      </c>
      <c r="B1559" s="96">
        <v>2958533</v>
      </c>
      <c r="C1559" s="105">
        <v>2999537</v>
      </c>
      <c r="D1559" s="106">
        <v>3334535</v>
      </c>
      <c r="E1559" s="106">
        <v>3533603</v>
      </c>
      <c r="F1559" s="105">
        <v>4025849</v>
      </c>
      <c r="G1559" s="83" t="s">
        <v>43</v>
      </c>
      <c r="AA1559" s="4"/>
      <c r="AC1559" s="8"/>
    </row>
    <row r="1560" spans="1:29" ht="18.75">
      <c r="A1560" s="81" t="s">
        <v>44</v>
      </c>
      <c r="B1560" s="96">
        <v>3276260</v>
      </c>
      <c r="C1560" s="105">
        <v>3378905</v>
      </c>
      <c r="D1560" s="106">
        <v>3779448</v>
      </c>
      <c r="E1560" s="106">
        <v>4030621</v>
      </c>
      <c r="F1560" s="105">
        <v>4688984</v>
      </c>
      <c r="G1560" s="83" t="s">
        <v>45</v>
      </c>
      <c r="AA1560" s="4"/>
      <c r="AC1560" s="8"/>
    </row>
    <row r="1561" spans="1:29" ht="18.75">
      <c r="A1561" s="81" t="s">
        <v>46</v>
      </c>
      <c r="B1561" s="96">
        <v>3356722</v>
      </c>
      <c r="C1561" s="105">
        <v>3519920</v>
      </c>
      <c r="D1561" s="106">
        <v>3933805</v>
      </c>
      <c r="E1561" s="106">
        <v>4037222</v>
      </c>
      <c r="F1561" s="105">
        <v>4587312</v>
      </c>
      <c r="G1561" s="83" t="s">
        <v>47</v>
      </c>
      <c r="AA1561" s="4"/>
      <c r="AC1561" s="8"/>
    </row>
    <row r="1562" spans="1:29" ht="18.75">
      <c r="A1562" s="81" t="s">
        <v>48</v>
      </c>
      <c r="B1562" s="96">
        <v>3557705</v>
      </c>
      <c r="C1562" s="105">
        <v>3661890</v>
      </c>
      <c r="D1562" s="106">
        <v>4052315</v>
      </c>
      <c r="E1562" s="106">
        <v>4228179</v>
      </c>
      <c r="F1562" s="105">
        <v>4885933</v>
      </c>
      <c r="G1562" s="83" t="s">
        <v>49</v>
      </c>
      <c r="AA1562" s="4"/>
      <c r="AC1562" s="8"/>
    </row>
    <row r="1563" spans="1:29" ht="18.75">
      <c r="A1563" s="81" t="s">
        <v>50</v>
      </c>
      <c r="B1563" s="96">
        <v>3455612</v>
      </c>
      <c r="C1563" s="105">
        <v>3559928</v>
      </c>
      <c r="D1563" s="106">
        <v>3966342</v>
      </c>
      <c r="E1563" s="106">
        <v>4269501</v>
      </c>
      <c r="F1563" s="105">
        <v>4778270</v>
      </c>
      <c r="G1563" s="83" t="s">
        <v>51</v>
      </c>
      <c r="AA1563" s="4"/>
      <c r="AC1563" s="8"/>
    </row>
    <row r="1564" spans="1:29" ht="18.75">
      <c r="A1564" s="81" t="s">
        <v>52</v>
      </c>
      <c r="B1564" s="96">
        <v>3494468</v>
      </c>
      <c r="C1564" s="105">
        <v>3580797</v>
      </c>
      <c r="D1564" s="106">
        <v>4104876</v>
      </c>
      <c r="E1564" s="106">
        <v>4398699</v>
      </c>
      <c r="F1564" s="105">
        <v>4836146</v>
      </c>
      <c r="G1564" s="83" t="s">
        <v>53</v>
      </c>
      <c r="AA1564" s="4"/>
      <c r="AC1564" s="8"/>
    </row>
    <row r="1565" spans="1:29" ht="18.75">
      <c r="A1565" s="81" t="s">
        <v>54</v>
      </c>
      <c r="B1565" s="96">
        <v>3459741</v>
      </c>
      <c r="C1565" s="105">
        <v>3493696</v>
      </c>
      <c r="D1565" s="106">
        <v>4043463</v>
      </c>
      <c r="E1565" s="106">
        <v>4408944</v>
      </c>
      <c r="F1565" s="105">
        <v>4823528</v>
      </c>
      <c r="G1565" s="83" t="s">
        <v>55</v>
      </c>
      <c r="AA1565" s="4"/>
      <c r="AC1565" s="8"/>
    </row>
    <row r="1566" spans="1:29" ht="18.75">
      <c r="A1566" s="81" t="s">
        <v>56</v>
      </c>
      <c r="B1566" s="96">
        <v>3307491</v>
      </c>
      <c r="C1566" s="105">
        <v>3523314</v>
      </c>
      <c r="D1566" s="106">
        <v>4033833</v>
      </c>
      <c r="E1566" s="106">
        <v>4455601</v>
      </c>
      <c r="F1566" s="105">
        <v>4587483</v>
      </c>
      <c r="G1566" s="83" t="s">
        <v>57</v>
      </c>
      <c r="AA1566" s="4"/>
      <c r="AC1566" s="8"/>
    </row>
    <row r="1567" spans="1:29" ht="18.75">
      <c r="A1567" s="81" t="s">
        <v>58</v>
      </c>
      <c r="B1567" s="96">
        <v>3392502</v>
      </c>
      <c r="C1567" s="105">
        <v>3662254</v>
      </c>
      <c r="D1567" s="106">
        <v>4090113</v>
      </c>
      <c r="E1567" s="106">
        <v>4625490</v>
      </c>
      <c r="F1567" s="105">
        <v>4867224</v>
      </c>
      <c r="G1567" s="83" t="s">
        <v>59</v>
      </c>
      <c r="AA1567" s="4"/>
      <c r="AC1567" s="8"/>
    </row>
    <row r="1568" spans="1:29" ht="18.75">
      <c r="A1568" s="81" t="s">
        <v>60</v>
      </c>
      <c r="B1568" s="96">
        <v>3267876</v>
      </c>
      <c r="C1568" s="105">
        <v>3536911</v>
      </c>
      <c r="D1568" s="106">
        <v>3924379</v>
      </c>
      <c r="E1568" s="106">
        <v>4434504</v>
      </c>
      <c r="F1568" s="105">
        <v>4637647</v>
      </c>
      <c r="G1568" s="83" t="s">
        <v>61</v>
      </c>
      <c r="AA1568" s="4"/>
      <c r="AC1568" s="8"/>
    </row>
    <row r="1569" spans="1:29" ht="18.75">
      <c r="A1569" s="81" t="s">
        <v>62</v>
      </c>
      <c r="B1569" s="96">
        <v>3205397</v>
      </c>
      <c r="C1569" s="105">
        <v>3584926</v>
      </c>
      <c r="D1569" s="106">
        <v>3962159</v>
      </c>
      <c r="E1569" s="106">
        <v>4474924</v>
      </c>
      <c r="F1569" s="105">
        <v>4604172</v>
      </c>
      <c r="G1569" s="83" t="s">
        <v>63</v>
      </c>
      <c r="AA1569" s="4"/>
      <c r="AC1569" s="8"/>
    </row>
    <row r="1570" spans="1:29" ht="18.75">
      <c r="A1570" s="81" t="s">
        <v>25</v>
      </c>
      <c r="B1570" s="87">
        <f>SUM(B1558:B1569)</f>
        <v>39964884</v>
      </c>
      <c r="C1570" s="87">
        <f>SUM(C1558:C1569)</f>
        <v>41744787</v>
      </c>
      <c r="D1570" s="87">
        <f>SUM(D1558:D1569)</f>
        <v>46879739</v>
      </c>
      <c r="E1570" s="87">
        <f>SUM(E1558:E1569)</f>
        <v>50841274</v>
      </c>
      <c r="F1570" s="87">
        <f>SUM(F1558:F1569)</f>
        <v>55806397</v>
      </c>
      <c r="G1570" s="83" t="s">
        <v>26</v>
      </c>
      <c r="AA1570" s="4"/>
      <c r="AC1570" s="8"/>
    </row>
    <row r="1571" spans="1:29">
      <c r="A1571" s="187" t="s">
        <v>1753</v>
      </c>
      <c r="G1571" s="186" t="s">
        <v>1752</v>
      </c>
      <c r="AA1571" s="4"/>
      <c r="AC1571" s="8"/>
    </row>
    <row r="1573" spans="1:29" ht="21.75">
      <c r="A1573" s="256" t="s">
        <v>891</v>
      </c>
      <c r="B1573" s="256"/>
      <c r="C1573" s="256"/>
      <c r="D1573" s="256"/>
    </row>
    <row r="1574" spans="1:29" ht="21.75">
      <c r="A1574" s="326" t="s">
        <v>1625</v>
      </c>
      <c r="B1574" s="326"/>
      <c r="C1574" s="326"/>
      <c r="D1574" s="326"/>
    </row>
    <row r="1575" spans="1:29">
      <c r="A1575" s="313" t="s">
        <v>1626</v>
      </c>
      <c r="B1575" s="313"/>
      <c r="C1575" s="313"/>
      <c r="D1575" s="313"/>
    </row>
    <row r="1576" spans="1:29" ht="18.75">
      <c r="A1576" s="81" t="s">
        <v>23</v>
      </c>
      <c r="B1576" s="81" t="s">
        <v>885</v>
      </c>
      <c r="C1576" s="81" t="s">
        <v>887</v>
      </c>
      <c r="D1576" s="81" t="s">
        <v>889</v>
      </c>
    </row>
    <row r="1577" spans="1:29" ht="40.9" customHeight="1">
      <c r="A1577" s="126" t="s">
        <v>24</v>
      </c>
      <c r="B1577" s="88" t="s">
        <v>886</v>
      </c>
      <c r="C1577" s="88" t="s">
        <v>888</v>
      </c>
      <c r="D1577" s="88" t="s">
        <v>890</v>
      </c>
    </row>
    <row r="1578" spans="1:29" ht="18.75">
      <c r="A1578" s="81">
        <v>2020</v>
      </c>
      <c r="B1578" s="96">
        <v>6565</v>
      </c>
      <c r="C1578" s="96">
        <v>255932</v>
      </c>
      <c r="D1578" s="96">
        <v>737061</v>
      </c>
    </row>
    <row r="1579" spans="1:29" ht="18.75">
      <c r="A1579" s="81">
        <v>2021</v>
      </c>
      <c r="B1579" s="96">
        <v>15633</v>
      </c>
      <c r="C1579" s="96">
        <v>272911</v>
      </c>
      <c r="D1579" s="96">
        <v>902371</v>
      </c>
    </row>
    <row r="1580" spans="1:29" ht="18.75">
      <c r="A1580" s="81">
        <v>2022</v>
      </c>
      <c r="B1580" s="96">
        <v>84019</v>
      </c>
      <c r="C1580" s="96">
        <v>257280</v>
      </c>
      <c r="D1580" s="96">
        <v>770017</v>
      </c>
    </row>
    <row r="1581" spans="1:29" ht="18.75">
      <c r="A1581" s="81">
        <v>2023</v>
      </c>
      <c r="B1581" s="96">
        <v>155277</v>
      </c>
      <c r="C1581" s="96">
        <v>284181</v>
      </c>
      <c r="D1581" s="96">
        <v>722100</v>
      </c>
    </row>
    <row r="1582" spans="1:29" ht="18.75">
      <c r="A1582" s="81">
        <v>2024</v>
      </c>
      <c r="B1582" s="96">
        <v>227990</v>
      </c>
      <c r="C1582" s="96">
        <v>292508</v>
      </c>
      <c r="D1582" s="96">
        <v>758100</v>
      </c>
    </row>
    <row r="1583" spans="1:29" ht="16.5">
      <c r="A1583" s="20" t="s">
        <v>331</v>
      </c>
      <c r="D1583" s="210" t="s">
        <v>478</v>
      </c>
    </row>
    <row r="1586" spans="1:4" ht="21.75">
      <c r="A1586" s="256" t="s">
        <v>892</v>
      </c>
      <c r="B1586" s="256"/>
      <c r="C1586" s="256"/>
      <c r="D1586" s="5"/>
    </row>
    <row r="1587" spans="1:4" ht="35.450000000000003" customHeight="1">
      <c r="A1587" s="314" t="s">
        <v>1627</v>
      </c>
      <c r="B1587" s="314"/>
      <c r="C1587" s="314"/>
      <c r="D1587" s="5"/>
    </row>
    <row r="1588" spans="1:4" ht="31.15" customHeight="1">
      <c r="A1588" s="313" t="s">
        <v>1628</v>
      </c>
      <c r="B1588" s="313"/>
      <c r="C1588" s="313"/>
    </row>
    <row r="1589" spans="1:4" ht="16.5">
      <c r="A1589" s="18" t="s">
        <v>897</v>
      </c>
      <c r="C1589" s="14" t="s">
        <v>898</v>
      </c>
    </row>
    <row r="1590" spans="1:4" ht="37.5">
      <c r="A1590" s="81" t="s">
        <v>23</v>
      </c>
      <c r="B1590" s="81" t="s">
        <v>893</v>
      </c>
      <c r="C1590" s="81" t="s">
        <v>895</v>
      </c>
    </row>
    <row r="1591" spans="1:4" ht="25.5">
      <c r="A1591" s="88" t="s">
        <v>24</v>
      </c>
      <c r="B1591" s="88" t="s">
        <v>894</v>
      </c>
      <c r="C1591" s="88" t="s">
        <v>896</v>
      </c>
    </row>
    <row r="1592" spans="1:4" ht="18.75">
      <c r="A1592" s="81">
        <v>2020</v>
      </c>
      <c r="B1592" s="84">
        <v>94527</v>
      </c>
      <c r="C1592" s="84">
        <v>10083</v>
      </c>
    </row>
    <row r="1593" spans="1:4" ht="18.75">
      <c r="A1593" s="81">
        <v>2021</v>
      </c>
      <c r="B1593" s="96">
        <v>99816</v>
      </c>
      <c r="C1593" s="96">
        <v>8754</v>
      </c>
    </row>
    <row r="1594" spans="1:4" ht="18.75">
      <c r="A1594" s="81">
        <v>2022</v>
      </c>
      <c r="B1594" s="96">
        <v>95456</v>
      </c>
      <c r="C1594" s="96">
        <v>8396</v>
      </c>
    </row>
    <row r="1595" spans="1:4" ht="18.75">
      <c r="A1595" s="81">
        <v>2023</v>
      </c>
      <c r="B1595" s="96">
        <v>77939</v>
      </c>
      <c r="C1595" s="96">
        <v>11911</v>
      </c>
    </row>
    <row r="1596" spans="1:4" ht="18.75">
      <c r="A1596" s="81">
        <v>2024</v>
      </c>
      <c r="B1596" s="96">
        <v>52863</v>
      </c>
      <c r="C1596" s="96">
        <v>6593</v>
      </c>
    </row>
    <row r="1597" spans="1:4" ht="16.5">
      <c r="A1597" s="20" t="s">
        <v>1751</v>
      </c>
      <c r="C1597" s="14" t="s">
        <v>478</v>
      </c>
    </row>
    <row r="1599" spans="1:4" ht="21.75">
      <c r="A1599" s="256" t="s">
        <v>901</v>
      </c>
      <c r="B1599" s="256"/>
    </row>
    <row r="1600" spans="1:4" ht="21.75">
      <c r="A1600" s="326" t="s">
        <v>1859</v>
      </c>
      <c r="B1600" s="326"/>
    </row>
    <row r="1601" spans="1:3" ht="26.25" customHeight="1">
      <c r="A1601" s="387" t="s">
        <v>1629</v>
      </c>
      <c r="B1601" s="387"/>
    </row>
    <row r="1602" spans="1:3" ht="18.75">
      <c r="A1602" s="81" t="s">
        <v>23</v>
      </c>
      <c r="B1602" s="81" t="s">
        <v>899</v>
      </c>
    </row>
    <row r="1603" spans="1:3" ht="25.5">
      <c r="A1603" s="88" t="s">
        <v>24</v>
      </c>
      <c r="B1603" s="88" t="s">
        <v>900</v>
      </c>
    </row>
    <row r="1604" spans="1:3" ht="18.75">
      <c r="A1604" s="81">
        <v>2020</v>
      </c>
      <c r="B1604" s="92">
        <v>417</v>
      </c>
    </row>
    <row r="1605" spans="1:3" ht="18.75">
      <c r="A1605" s="81">
        <v>2021</v>
      </c>
      <c r="B1605" s="96">
        <v>1092</v>
      </c>
    </row>
    <row r="1606" spans="1:3" ht="18.75">
      <c r="A1606" s="81">
        <v>2022</v>
      </c>
      <c r="B1606" s="95">
        <v>700</v>
      </c>
    </row>
    <row r="1607" spans="1:3" ht="18.75">
      <c r="A1607" s="81">
        <v>2023</v>
      </c>
      <c r="B1607" s="96">
        <v>2463</v>
      </c>
    </row>
    <row r="1608" spans="1:3" ht="18.75">
      <c r="A1608" s="81">
        <v>2024</v>
      </c>
      <c r="B1608" s="96">
        <v>1975</v>
      </c>
    </row>
    <row r="1609" spans="1:3" ht="16.5">
      <c r="A1609" s="20" t="s">
        <v>1751</v>
      </c>
      <c r="B1609" s="185" t="s">
        <v>478</v>
      </c>
    </row>
    <row r="1613" spans="1:3" ht="21.75">
      <c r="A1613" s="256" t="s">
        <v>902</v>
      </c>
      <c r="B1613" s="256"/>
      <c r="C1613" s="256"/>
    </row>
    <row r="1614" spans="1:3" ht="21.75">
      <c r="A1614" s="256" t="s">
        <v>1860</v>
      </c>
      <c r="B1614" s="256"/>
      <c r="C1614" s="256"/>
    </row>
    <row r="1615" spans="1:3" ht="33.6" customHeight="1">
      <c r="A1615" s="313" t="s">
        <v>1630</v>
      </c>
      <c r="B1615" s="313"/>
      <c r="C1615" s="313"/>
    </row>
    <row r="1616" spans="1:3" ht="18.75">
      <c r="A1616" s="81" t="s">
        <v>23</v>
      </c>
      <c r="B1616" s="81" t="s">
        <v>903</v>
      </c>
      <c r="C1616" s="81" t="s">
        <v>905</v>
      </c>
    </row>
    <row r="1617" spans="1:10" ht="25.5">
      <c r="A1617" s="88" t="s">
        <v>24</v>
      </c>
      <c r="B1617" s="88" t="s">
        <v>904</v>
      </c>
      <c r="C1617" s="88" t="s">
        <v>906</v>
      </c>
    </row>
    <row r="1618" spans="1:10" ht="18.75">
      <c r="A1618" s="81">
        <v>2020</v>
      </c>
      <c r="B1618" s="84">
        <v>3567</v>
      </c>
      <c r="C1618" s="84">
        <v>2427</v>
      </c>
    </row>
    <row r="1619" spans="1:10" ht="18.75">
      <c r="A1619" s="81">
        <v>2021</v>
      </c>
      <c r="B1619" s="96">
        <v>6197</v>
      </c>
      <c r="C1619" s="96">
        <v>4313</v>
      </c>
    </row>
    <row r="1620" spans="1:10" ht="18.75">
      <c r="A1620" s="81">
        <v>2022</v>
      </c>
      <c r="B1620" s="96">
        <v>5651</v>
      </c>
      <c r="C1620" s="96">
        <v>2850</v>
      </c>
    </row>
    <row r="1621" spans="1:10" ht="18.75">
      <c r="A1621" s="81">
        <v>2023</v>
      </c>
      <c r="B1621" s="96">
        <v>5208</v>
      </c>
      <c r="C1621" s="96">
        <v>1406</v>
      </c>
    </row>
    <row r="1622" spans="1:10" ht="18.75">
      <c r="A1622" s="81">
        <v>2024</v>
      </c>
      <c r="B1622" s="96">
        <v>4002</v>
      </c>
      <c r="C1622" s="96">
        <v>1227</v>
      </c>
    </row>
    <row r="1623" spans="1:10" ht="16.5">
      <c r="A1623" s="20" t="s">
        <v>331</v>
      </c>
      <c r="C1623" s="55" t="s">
        <v>804</v>
      </c>
    </row>
    <row r="1625" spans="1:10" ht="21.75">
      <c r="A1625" s="256" t="s">
        <v>923</v>
      </c>
      <c r="B1625" s="256"/>
      <c r="C1625" s="256"/>
      <c r="D1625" s="256"/>
      <c r="E1625" s="256"/>
      <c r="F1625" s="256"/>
      <c r="G1625" s="256"/>
      <c r="H1625" s="256"/>
      <c r="I1625" s="256"/>
    </row>
    <row r="1626" spans="1:10" ht="21.75">
      <c r="A1626" s="256" t="s">
        <v>1631</v>
      </c>
      <c r="B1626" s="256"/>
      <c r="C1626" s="256"/>
      <c r="D1626" s="256"/>
      <c r="E1626" s="256"/>
      <c r="F1626" s="256"/>
      <c r="G1626" s="256"/>
      <c r="H1626" s="256"/>
      <c r="I1626" s="256"/>
    </row>
    <row r="1627" spans="1:10">
      <c r="A1627" s="292" t="s">
        <v>1632</v>
      </c>
      <c r="B1627" s="292"/>
      <c r="C1627" s="292"/>
      <c r="D1627" s="292"/>
      <c r="E1627" s="292"/>
      <c r="F1627" s="292"/>
      <c r="G1627" s="292"/>
      <c r="H1627" s="292"/>
      <c r="I1627" s="292"/>
    </row>
    <row r="1628" spans="1:10" ht="18" customHeight="1">
      <c r="A1628" s="241" t="s">
        <v>23</v>
      </c>
      <c r="B1628" s="428" t="s">
        <v>907</v>
      </c>
      <c r="C1628" s="429"/>
      <c r="D1628" s="429"/>
      <c r="E1628" s="429"/>
      <c r="F1628" s="429"/>
      <c r="G1628" s="429"/>
      <c r="H1628" s="429"/>
      <c r="I1628" s="376"/>
      <c r="J1628" s="413"/>
    </row>
    <row r="1629" spans="1:10">
      <c r="A1629" s="243"/>
      <c r="B1629" s="277" t="s">
        <v>908</v>
      </c>
      <c r="C1629" s="277"/>
      <c r="D1629" s="277"/>
      <c r="E1629" s="277"/>
      <c r="F1629" s="277"/>
      <c r="G1629" s="277"/>
      <c r="H1629" s="277"/>
      <c r="I1629" s="277"/>
      <c r="J1629" s="413"/>
    </row>
    <row r="1630" spans="1:10" ht="18.75">
      <c r="A1630" s="273" t="s">
        <v>24</v>
      </c>
      <c r="B1630" s="82" t="s">
        <v>909</v>
      </c>
      <c r="C1630" s="82" t="s">
        <v>911</v>
      </c>
      <c r="D1630" s="82" t="s">
        <v>913</v>
      </c>
      <c r="E1630" s="82" t="s">
        <v>915</v>
      </c>
      <c r="F1630" s="82" t="s">
        <v>917</v>
      </c>
      <c r="G1630" s="82" t="s">
        <v>919</v>
      </c>
      <c r="H1630" s="82" t="s">
        <v>283</v>
      </c>
      <c r="I1630" s="82" t="s">
        <v>921</v>
      </c>
      <c r="J1630" s="45"/>
    </row>
    <row r="1631" spans="1:10" ht="15.75">
      <c r="A1631" s="275"/>
      <c r="B1631" s="83" t="s">
        <v>910</v>
      </c>
      <c r="C1631" s="83" t="s">
        <v>912</v>
      </c>
      <c r="D1631" s="83" t="s">
        <v>914</v>
      </c>
      <c r="E1631" s="83" t="s">
        <v>916</v>
      </c>
      <c r="F1631" s="83" t="s">
        <v>918</v>
      </c>
      <c r="G1631" s="83" t="s">
        <v>920</v>
      </c>
      <c r="H1631" s="88" t="s">
        <v>284</v>
      </c>
      <c r="I1631" s="83" t="s">
        <v>922</v>
      </c>
      <c r="J1631" s="45"/>
    </row>
    <row r="1632" spans="1:10" ht="18.75">
      <c r="A1632" s="81">
        <v>2020</v>
      </c>
      <c r="B1632" s="96">
        <v>24445</v>
      </c>
      <c r="C1632" s="96">
        <v>3243</v>
      </c>
      <c r="D1632" s="95">
        <v>115</v>
      </c>
      <c r="E1632" s="95">
        <v>44</v>
      </c>
      <c r="F1632" s="95">
        <v>27</v>
      </c>
      <c r="G1632" s="95">
        <v>28</v>
      </c>
      <c r="H1632" s="96">
        <v>1949</v>
      </c>
      <c r="I1632" s="93">
        <f>SUM(B1632:H1632)</f>
        <v>29851</v>
      </c>
      <c r="J1632" s="45"/>
    </row>
    <row r="1633" spans="1:10" ht="18.75">
      <c r="A1633" s="81">
        <v>2021</v>
      </c>
      <c r="B1633" s="96">
        <v>27157</v>
      </c>
      <c r="C1633" s="96">
        <v>3577</v>
      </c>
      <c r="D1633" s="95">
        <v>107</v>
      </c>
      <c r="E1633" s="95">
        <v>83</v>
      </c>
      <c r="F1633" s="95">
        <v>18</v>
      </c>
      <c r="G1633" s="95">
        <v>18</v>
      </c>
      <c r="H1633" s="96">
        <v>2331</v>
      </c>
      <c r="I1633" s="93">
        <f>SUM(B1633:H1633)</f>
        <v>33291</v>
      </c>
      <c r="J1633" s="45"/>
    </row>
    <row r="1634" spans="1:10" ht="18.75">
      <c r="A1634" s="81">
        <v>2022</v>
      </c>
      <c r="B1634" s="96">
        <v>30527</v>
      </c>
      <c r="C1634" s="96">
        <v>2346</v>
      </c>
      <c r="D1634" s="95">
        <v>91</v>
      </c>
      <c r="E1634" s="95">
        <v>78</v>
      </c>
      <c r="F1634" s="95">
        <v>21</v>
      </c>
      <c r="G1634" s="95">
        <v>22</v>
      </c>
      <c r="H1634" s="96">
        <v>2484</v>
      </c>
      <c r="I1634" s="93">
        <f>SUM(B1634:H1634)</f>
        <v>35569</v>
      </c>
      <c r="J1634" s="45"/>
    </row>
    <row r="1635" spans="1:10" ht="18.75">
      <c r="A1635" s="81">
        <v>2023</v>
      </c>
      <c r="B1635" s="96">
        <v>33723</v>
      </c>
      <c r="C1635" s="96">
        <v>2254</v>
      </c>
      <c r="D1635" s="95">
        <v>82</v>
      </c>
      <c r="E1635" s="95">
        <v>65</v>
      </c>
      <c r="F1635" s="95">
        <v>24</v>
      </c>
      <c r="G1635" s="95">
        <v>27</v>
      </c>
      <c r="H1635" s="96">
        <v>2446</v>
      </c>
      <c r="I1635" s="93">
        <f>SUM(B1635:H1635)</f>
        <v>38621</v>
      </c>
      <c r="J1635" s="45"/>
    </row>
    <row r="1636" spans="1:10" ht="18.75">
      <c r="A1636" s="81">
        <v>2024</v>
      </c>
      <c r="B1636" s="84">
        <v>38463</v>
      </c>
      <c r="C1636" s="84">
        <v>2253</v>
      </c>
      <c r="D1636" s="92">
        <v>74</v>
      </c>
      <c r="E1636" s="92">
        <v>54</v>
      </c>
      <c r="F1636" s="92">
        <v>9</v>
      </c>
      <c r="G1636" s="92">
        <v>16</v>
      </c>
      <c r="H1636" s="84">
        <v>2916</v>
      </c>
      <c r="I1636" s="93">
        <f>SUM(B1636:H1636)</f>
        <v>43785</v>
      </c>
      <c r="J1636" s="45"/>
    </row>
    <row r="1637" spans="1:10">
      <c r="A1637" s="36" t="s">
        <v>1750</v>
      </c>
      <c r="I1637" s="14" t="s">
        <v>924</v>
      </c>
    </row>
    <row r="1638" spans="1:10">
      <c r="A1638" s="29" t="s">
        <v>925</v>
      </c>
      <c r="I1638" s="14" t="s">
        <v>926</v>
      </c>
    </row>
    <row r="1640" spans="1:10" ht="21.75">
      <c r="A1640" s="256" t="s">
        <v>927</v>
      </c>
      <c r="B1640" s="256"/>
      <c r="C1640" s="256"/>
      <c r="D1640" s="256"/>
      <c r="E1640" s="256"/>
      <c r="F1640" s="256"/>
    </row>
    <row r="1641" spans="1:10" ht="21.75">
      <c r="A1641" s="256" t="s">
        <v>1633</v>
      </c>
      <c r="B1641" s="256"/>
      <c r="C1641" s="256"/>
      <c r="D1641" s="256"/>
      <c r="E1641" s="256"/>
      <c r="F1641" s="256"/>
    </row>
    <row r="1642" spans="1:10" ht="15.75" customHeight="1">
      <c r="A1642" s="292" t="s">
        <v>1634</v>
      </c>
      <c r="B1642" s="292"/>
      <c r="C1642" s="292"/>
      <c r="D1642" s="292"/>
      <c r="E1642" s="292"/>
      <c r="F1642" s="292"/>
    </row>
    <row r="1643" spans="1:10" ht="18" customHeight="1">
      <c r="A1643" s="278" t="s">
        <v>23</v>
      </c>
      <c r="B1643" s="276" t="s">
        <v>928</v>
      </c>
      <c r="C1643" s="276"/>
      <c r="D1643" s="276"/>
      <c r="E1643" s="257" t="s">
        <v>938</v>
      </c>
      <c r="F1643" s="283" t="s">
        <v>15</v>
      </c>
    </row>
    <row r="1644" spans="1:10">
      <c r="A1644" s="279"/>
      <c r="B1644" s="277" t="s">
        <v>929</v>
      </c>
      <c r="C1644" s="277"/>
      <c r="D1644" s="277"/>
      <c r="E1644" s="259"/>
      <c r="F1644" s="284"/>
    </row>
    <row r="1645" spans="1:10" ht="18.75">
      <c r="A1645" s="273" t="s">
        <v>24</v>
      </c>
      <c r="B1645" s="82" t="s">
        <v>931</v>
      </c>
      <c r="C1645" s="82" t="s">
        <v>933</v>
      </c>
      <c r="D1645" s="82" t="s">
        <v>935</v>
      </c>
      <c r="E1645" s="273" t="s">
        <v>930</v>
      </c>
      <c r="F1645" s="251" t="s">
        <v>16</v>
      </c>
    </row>
    <row r="1646" spans="1:10">
      <c r="A1646" s="275"/>
      <c r="B1646" s="83" t="s">
        <v>932</v>
      </c>
      <c r="C1646" s="83" t="s">
        <v>934</v>
      </c>
      <c r="D1646" s="83" t="s">
        <v>936</v>
      </c>
      <c r="E1646" s="275"/>
      <c r="F1646" s="252"/>
    </row>
    <row r="1647" spans="1:10" ht="18.75">
      <c r="A1647" s="81">
        <v>2020</v>
      </c>
      <c r="B1647" s="107">
        <v>7</v>
      </c>
      <c r="C1647" s="107">
        <v>70</v>
      </c>
      <c r="D1647" s="107">
        <v>21</v>
      </c>
      <c r="E1647" s="133">
        <f>SUM(B1647:D1647)</f>
        <v>98</v>
      </c>
      <c r="F1647" s="107">
        <v>10</v>
      </c>
    </row>
    <row r="1648" spans="1:10" ht="18.75">
      <c r="A1648" s="81">
        <v>2021</v>
      </c>
      <c r="B1648" s="107">
        <v>17</v>
      </c>
      <c r="C1648" s="107">
        <v>121</v>
      </c>
      <c r="D1648" s="107">
        <v>21</v>
      </c>
      <c r="E1648" s="133">
        <f>SUM(B1648:D1648)</f>
        <v>159</v>
      </c>
      <c r="F1648" s="107">
        <v>14</v>
      </c>
    </row>
    <row r="1649" spans="1:7" ht="18.75">
      <c r="A1649" s="81">
        <v>2022</v>
      </c>
      <c r="B1649" s="107">
        <v>28</v>
      </c>
      <c r="C1649" s="107">
        <v>124</v>
      </c>
      <c r="D1649" s="107">
        <v>14</v>
      </c>
      <c r="E1649" s="133">
        <f>SUM(B1649:D1649)</f>
        <v>166</v>
      </c>
      <c r="F1649" s="107">
        <v>13</v>
      </c>
    </row>
    <row r="1650" spans="1:7" ht="18.75">
      <c r="A1650" s="81">
        <v>2023</v>
      </c>
      <c r="B1650" s="107">
        <v>26</v>
      </c>
      <c r="C1650" s="107">
        <v>78</v>
      </c>
      <c r="D1650" s="107">
        <v>27</v>
      </c>
      <c r="E1650" s="133">
        <f>SUM(B1650:D1650)</f>
        <v>131</v>
      </c>
      <c r="F1650" s="107">
        <v>11</v>
      </c>
    </row>
    <row r="1651" spans="1:7" ht="18.75">
      <c r="A1651" s="81">
        <v>2024</v>
      </c>
      <c r="B1651" s="107">
        <v>23</v>
      </c>
      <c r="C1651" s="107">
        <v>66</v>
      </c>
      <c r="D1651" s="107">
        <v>22</v>
      </c>
      <c r="E1651" s="133">
        <f>SUM(B1651:D1651)</f>
        <v>111</v>
      </c>
      <c r="F1651" s="107">
        <v>11</v>
      </c>
    </row>
    <row r="1652" spans="1:7">
      <c r="A1652" s="36" t="s">
        <v>1749</v>
      </c>
      <c r="F1652" s="61" t="s">
        <v>937</v>
      </c>
    </row>
    <row r="1655" spans="1:7" ht="21.75">
      <c r="A1655" s="256" t="s">
        <v>943</v>
      </c>
      <c r="B1655" s="256"/>
      <c r="C1655" s="256"/>
      <c r="D1655" s="256"/>
      <c r="E1655" s="256"/>
      <c r="F1655" s="256"/>
      <c r="G1655" s="256"/>
    </row>
    <row r="1656" spans="1:7" ht="21.75">
      <c r="A1656" s="256" t="s">
        <v>1861</v>
      </c>
      <c r="B1656" s="256"/>
      <c r="C1656" s="256"/>
      <c r="D1656" s="256"/>
      <c r="E1656" s="256"/>
      <c r="F1656" s="256"/>
      <c r="G1656" s="256"/>
    </row>
    <row r="1657" spans="1:7">
      <c r="A1657" s="308" t="s">
        <v>944</v>
      </c>
      <c r="B1657" s="308"/>
      <c r="C1657" s="308"/>
      <c r="D1657" s="308"/>
      <c r="E1657" s="308"/>
      <c r="F1657" s="308"/>
      <c r="G1657" s="308"/>
    </row>
    <row r="1658" spans="1:7" ht="18.75">
      <c r="A1658" s="276" t="s">
        <v>880</v>
      </c>
      <c r="B1658" s="300">
        <v>2024</v>
      </c>
      <c r="C1658" s="300"/>
      <c r="D1658" s="300"/>
      <c r="E1658" s="300"/>
      <c r="F1658" s="300"/>
      <c r="G1658" s="296" t="s">
        <v>883</v>
      </c>
    </row>
    <row r="1659" spans="1:7" ht="18" customHeight="1">
      <c r="A1659" s="276"/>
      <c r="B1659" s="276" t="s">
        <v>928</v>
      </c>
      <c r="C1659" s="276"/>
      <c r="D1659" s="276"/>
      <c r="E1659" s="276" t="s">
        <v>938</v>
      </c>
      <c r="F1659" s="300" t="s">
        <v>15</v>
      </c>
      <c r="G1659" s="296"/>
    </row>
    <row r="1660" spans="1:7">
      <c r="A1660" s="276"/>
      <c r="B1660" s="277" t="s">
        <v>929</v>
      </c>
      <c r="C1660" s="277"/>
      <c r="D1660" s="277"/>
      <c r="E1660" s="276"/>
      <c r="F1660" s="300"/>
      <c r="G1660" s="296"/>
    </row>
    <row r="1661" spans="1:7" ht="18.75">
      <c r="A1661" s="276"/>
      <c r="B1661" s="82" t="s">
        <v>931</v>
      </c>
      <c r="C1661" s="82" t="s">
        <v>933</v>
      </c>
      <c r="D1661" s="82" t="s">
        <v>935</v>
      </c>
      <c r="E1661" s="277" t="s">
        <v>930</v>
      </c>
      <c r="F1661" s="296" t="s">
        <v>16</v>
      </c>
      <c r="G1661" s="296"/>
    </row>
    <row r="1662" spans="1:7">
      <c r="A1662" s="276"/>
      <c r="B1662" s="83" t="s">
        <v>932</v>
      </c>
      <c r="C1662" s="83" t="s">
        <v>934</v>
      </c>
      <c r="D1662" s="83" t="s">
        <v>936</v>
      </c>
      <c r="E1662" s="277"/>
      <c r="F1662" s="296"/>
      <c r="G1662" s="296"/>
    </row>
    <row r="1663" spans="1:7" ht="18.75">
      <c r="A1663" s="81" t="s">
        <v>40</v>
      </c>
      <c r="B1663" s="107">
        <v>3</v>
      </c>
      <c r="C1663" s="107">
        <v>9</v>
      </c>
      <c r="D1663" s="107">
        <v>4</v>
      </c>
      <c r="E1663" s="108">
        <f>SUM(B1663:D1663)</f>
        <v>16</v>
      </c>
      <c r="F1663" s="107">
        <v>5</v>
      </c>
      <c r="G1663" s="88" t="s">
        <v>41</v>
      </c>
    </row>
    <row r="1664" spans="1:7" ht="18.75">
      <c r="A1664" s="82" t="s">
        <v>42</v>
      </c>
      <c r="B1664" s="107">
        <v>2</v>
      </c>
      <c r="C1664" s="107">
        <v>10</v>
      </c>
      <c r="D1664" s="107">
        <v>8</v>
      </c>
      <c r="E1664" s="108">
        <f t="shared" ref="E1664:E1674" si="63">SUM(B1664:D1664)</f>
        <v>20</v>
      </c>
      <c r="F1664" s="107">
        <v>1</v>
      </c>
      <c r="G1664" s="88" t="s">
        <v>43</v>
      </c>
    </row>
    <row r="1665" spans="1:7" ht="18.75">
      <c r="A1665" s="82" t="s">
        <v>44</v>
      </c>
      <c r="B1665" s="107">
        <v>2</v>
      </c>
      <c r="C1665" s="107">
        <v>6</v>
      </c>
      <c r="D1665" s="107">
        <v>0</v>
      </c>
      <c r="E1665" s="108">
        <f t="shared" si="63"/>
        <v>8</v>
      </c>
      <c r="F1665" s="107">
        <v>0</v>
      </c>
      <c r="G1665" s="88" t="s">
        <v>45</v>
      </c>
    </row>
    <row r="1666" spans="1:7" ht="18.75">
      <c r="A1666" s="82" t="s">
        <v>939</v>
      </c>
      <c r="B1666" s="107">
        <v>3</v>
      </c>
      <c r="C1666" s="107">
        <v>3</v>
      </c>
      <c r="D1666" s="107">
        <v>2</v>
      </c>
      <c r="E1666" s="108">
        <f t="shared" si="63"/>
        <v>8</v>
      </c>
      <c r="F1666" s="107">
        <v>2</v>
      </c>
      <c r="G1666" s="88" t="s">
        <v>47</v>
      </c>
    </row>
    <row r="1667" spans="1:7" ht="18.75">
      <c r="A1667" s="82" t="s">
        <v>940</v>
      </c>
      <c r="B1667" s="107">
        <v>2</v>
      </c>
      <c r="C1667" s="107">
        <v>10</v>
      </c>
      <c r="D1667" s="107">
        <v>1</v>
      </c>
      <c r="E1667" s="108">
        <f t="shared" si="63"/>
        <v>13</v>
      </c>
      <c r="F1667" s="107">
        <v>0</v>
      </c>
      <c r="G1667" s="88" t="s">
        <v>49</v>
      </c>
    </row>
    <row r="1668" spans="1:7" ht="18.75">
      <c r="A1668" s="82" t="s">
        <v>941</v>
      </c>
      <c r="B1668" s="107">
        <v>2</v>
      </c>
      <c r="C1668" s="107">
        <v>3</v>
      </c>
      <c r="D1668" s="107">
        <v>0</v>
      </c>
      <c r="E1668" s="108">
        <f t="shared" si="63"/>
        <v>5</v>
      </c>
      <c r="F1668" s="107">
        <v>1</v>
      </c>
      <c r="G1668" s="88" t="s">
        <v>51</v>
      </c>
    </row>
    <row r="1669" spans="1:7" ht="18.75">
      <c r="A1669" s="82" t="s">
        <v>942</v>
      </c>
      <c r="B1669" s="107">
        <v>0</v>
      </c>
      <c r="C1669" s="92">
        <v>3</v>
      </c>
      <c r="D1669" s="92">
        <v>0</v>
      </c>
      <c r="E1669" s="108">
        <f t="shared" si="63"/>
        <v>3</v>
      </c>
      <c r="F1669" s="92">
        <v>0</v>
      </c>
      <c r="G1669" s="88" t="s">
        <v>53</v>
      </c>
    </row>
    <row r="1670" spans="1:7" ht="18.75">
      <c r="A1670" s="82" t="s">
        <v>54</v>
      </c>
      <c r="B1670" s="107">
        <v>0</v>
      </c>
      <c r="C1670" s="107">
        <v>4</v>
      </c>
      <c r="D1670" s="107">
        <v>1</v>
      </c>
      <c r="E1670" s="108">
        <f t="shared" si="63"/>
        <v>5</v>
      </c>
      <c r="F1670" s="107">
        <v>1</v>
      </c>
      <c r="G1670" s="88" t="s">
        <v>55</v>
      </c>
    </row>
    <row r="1671" spans="1:7" ht="18.75">
      <c r="A1671" s="82" t="s">
        <v>56</v>
      </c>
      <c r="B1671" s="107">
        <v>0</v>
      </c>
      <c r="C1671" s="107">
        <v>2</v>
      </c>
      <c r="D1671" s="107">
        <v>0</v>
      </c>
      <c r="E1671" s="108">
        <f t="shared" si="63"/>
        <v>2</v>
      </c>
      <c r="F1671" s="107">
        <v>0</v>
      </c>
      <c r="G1671" s="88" t="s">
        <v>57</v>
      </c>
    </row>
    <row r="1672" spans="1:7" ht="18.75">
      <c r="A1672" s="82" t="s">
        <v>58</v>
      </c>
      <c r="B1672" s="107">
        <v>3</v>
      </c>
      <c r="C1672" s="107">
        <v>3</v>
      </c>
      <c r="D1672" s="107">
        <v>0</v>
      </c>
      <c r="E1672" s="108">
        <f t="shared" si="63"/>
        <v>6</v>
      </c>
      <c r="F1672" s="107">
        <v>0</v>
      </c>
      <c r="G1672" s="88" t="s">
        <v>59</v>
      </c>
    </row>
    <row r="1673" spans="1:7" ht="18.75">
      <c r="A1673" s="82" t="s">
        <v>60</v>
      </c>
      <c r="B1673" s="107">
        <v>6</v>
      </c>
      <c r="C1673" s="107">
        <v>9</v>
      </c>
      <c r="D1673" s="107">
        <v>2</v>
      </c>
      <c r="E1673" s="108">
        <f t="shared" si="63"/>
        <v>17</v>
      </c>
      <c r="F1673" s="107">
        <v>1</v>
      </c>
      <c r="G1673" s="88" t="s">
        <v>61</v>
      </c>
    </row>
    <row r="1674" spans="1:7" ht="18.75">
      <c r="A1674" s="82" t="s">
        <v>62</v>
      </c>
      <c r="B1674" s="107">
        <v>0</v>
      </c>
      <c r="C1674" s="107">
        <v>4</v>
      </c>
      <c r="D1674" s="107">
        <v>4</v>
      </c>
      <c r="E1674" s="108">
        <f t="shared" si="63"/>
        <v>8</v>
      </c>
      <c r="F1674" s="107">
        <v>0</v>
      </c>
      <c r="G1674" s="88" t="s">
        <v>63</v>
      </c>
    </row>
    <row r="1675" spans="1:7" ht="18.75">
      <c r="A1675" s="81" t="s">
        <v>25</v>
      </c>
      <c r="B1675" s="108">
        <f>SUM(B1663:B1674)</f>
        <v>23</v>
      </c>
      <c r="C1675" s="108">
        <f>SUM(C1663:C1674)</f>
        <v>66</v>
      </c>
      <c r="D1675" s="108">
        <f>SUM(D1663:D1674)</f>
        <v>22</v>
      </c>
      <c r="E1675" s="108">
        <f>SUM(E1663:E1674)</f>
        <v>111</v>
      </c>
      <c r="F1675" s="108">
        <f>SUM(F1663:F1674)</f>
        <v>11</v>
      </c>
      <c r="G1675" s="88" t="s">
        <v>26</v>
      </c>
    </row>
    <row r="1676" spans="1:7">
      <c r="A1676" s="36" t="s">
        <v>1750</v>
      </c>
      <c r="G1676" s="61" t="s">
        <v>937</v>
      </c>
    </row>
    <row r="1678" spans="1:7" ht="21.75">
      <c r="A1678" s="256" t="s">
        <v>1820</v>
      </c>
      <c r="B1678" s="256"/>
      <c r="C1678" s="256"/>
      <c r="D1678" s="256"/>
      <c r="E1678" s="256"/>
      <c r="F1678" s="256"/>
      <c r="G1678" s="256"/>
    </row>
    <row r="1679" spans="1:7" ht="21.75">
      <c r="A1679" s="256" t="s">
        <v>1635</v>
      </c>
      <c r="B1679" s="256"/>
      <c r="C1679" s="256"/>
      <c r="D1679" s="256"/>
      <c r="E1679" s="256"/>
      <c r="F1679" s="256"/>
      <c r="G1679" s="256"/>
    </row>
    <row r="1680" spans="1:7">
      <c r="A1680" s="313" t="s">
        <v>1636</v>
      </c>
      <c r="B1680" s="313"/>
      <c r="C1680" s="313"/>
      <c r="D1680" s="313"/>
      <c r="E1680" s="313"/>
      <c r="F1680" s="313"/>
      <c r="G1680" s="313"/>
    </row>
    <row r="1681" spans="1:8" ht="18" customHeight="1">
      <c r="A1681" s="423" t="s">
        <v>23</v>
      </c>
      <c r="B1681" s="276" t="s">
        <v>945</v>
      </c>
      <c r="C1681" s="276"/>
      <c r="D1681" s="276"/>
      <c r="E1681" s="276"/>
      <c r="F1681" s="276"/>
      <c r="G1681" s="276"/>
    </row>
    <row r="1682" spans="1:8">
      <c r="A1682" s="424"/>
      <c r="B1682" s="296" t="s">
        <v>946</v>
      </c>
      <c r="C1682" s="296"/>
      <c r="D1682" s="296"/>
      <c r="E1682" s="296"/>
      <c r="F1682" s="296"/>
      <c r="G1682" s="296"/>
    </row>
    <row r="1683" spans="1:8" ht="18.75">
      <c r="A1683" s="265" t="s">
        <v>24</v>
      </c>
      <c r="B1683" s="109" t="s">
        <v>1744</v>
      </c>
      <c r="C1683" s="109" t="s">
        <v>1746</v>
      </c>
      <c r="D1683" s="81" t="s">
        <v>1748</v>
      </c>
      <c r="E1683" s="81" t="s">
        <v>949</v>
      </c>
      <c r="F1683" s="81" t="s">
        <v>951</v>
      </c>
      <c r="G1683" s="81" t="s">
        <v>953</v>
      </c>
    </row>
    <row r="1684" spans="1:8" ht="25.5">
      <c r="A1684" s="267"/>
      <c r="B1684" s="110" t="s">
        <v>1745</v>
      </c>
      <c r="C1684" s="110" t="s">
        <v>1747</v>
      </c>
      <c r="D1684" s="88" t="s">
        <v>948</v>
      </c>
      <c r="E1684" s="88" t="s">
        <v>950</v>
      </c>
      <c r="F1684" s="88" t="s">
        <v>952</v>
      </c>
      <c r="G1684" s="88" t="s">
        <v>954</v>
      </c>
    </row>
    <row r="1685" spans="1:8" ht="18.75">
      <c r="A1685" s="109">
        <v>2020</v>
      </c>
      <c r="B1685" s="111">
        <v>0</v>
      </c>
      <c r="C1685" s="111">
        <v>20</v>
      </c>
      <c r="D1685" s="95">
        <v>7</v>
      </c>
      <c r="E1685" s="95">
        <v>13</v>
      </c>
      <c r="F1685" s="95">
        <v>0</v>
      </c>
      <c r="G1685" s="95">
        <v>3</v>
      </c>
    </row>
    <row r="1686" spans="1:8" ht="18.75">
      <c r="A1686" s="109">
        <v>2021</v>
      </c>
      <c r="B1686" s="111">
        <v>0</v>
      </c>
      <c r="C1686" s="111">
        <v>20</v>
      </c>
      <c r="D1686" s="95">
        <v>16</v>
      </c>
      <c r="E1686" s="95">
        <v>13</v>
      </c>
      <c r="F1686" s="95">
        <v>0</v>
      </c>
      <c r="G1686" s="95">
        <v>3</v>
      </c>
    </row>
    <row r="1687" spans="1:8" ht="18.75">
      <c r="A1687" s="109">
        <v>2022</v>
      </c>
      <c r="B1687" s="111">
        <v>0</v>
      </c>
      <c r="C1687" s="111">
        <v>21</v>
      </c>
      <c r="D1687" s="95">
        <v>8</v>
      </c>
      <c r="E1687" s="95">
        <v>14</v>
      </c>
      <c r="F1687" s="95">
        <v>0</v>
      </c>
      <c r="G1687" s="95">
        <v>3</v>
      </c>
    </row>
    <row r="1688" spans="1:8" ht="18.75">
      <c r="A1688" s="109">
        <v>2023</v>
      </c>
      <c r="B1688" s="111">
        <v>0</v>
      </c>
      <c r="C1688" s="111">
        <v>23</v>
      </c>
      <c r="D1688" s="95">
        <v>15</v>
      </c>
      <c r="E1688" s="95">
        <v>7</v>
      </c>
      <c r="F1688" s="95">
        <v>2</v>
      </c>
      <c r="G1688" s="95">
        <v>3</v>
      </c>
    </row>
    <row r="1689" spans="1:8" ht="18.75">
      <c r="A1689" s="109">
        <v>2024</v>
      </c>
      <c r="B1689" s="111">
        <v>0</v>
      </c>
      <c r="C1689" s="111">
        <v>42</v>
      </c>
      <c r="D1689" s="95">
        <v>12</v>
      </c>
      <c r="E1689" s="95">
        <v>42</v>
      </c>
      <c r="F1689" s="95">
        <v>3</v>
      </c>
      <c r="G1689" s="95">
        <v>3</v>
      </c>
    </row>
    <row r="1690" spans="1:8">
      <c r="A1690" s="29" t="s">
        <v>955</v>
      </c>
      <c r="G1690" s="61" t="s">
        <v>1743</v>
      </c>
    </row>
    <row r="1692" spans="1:8" ht="21.75">
      <c r="A1692" s="256" t="s">
        <v>956</v>
      </c>
      <c r="B1692" s="256"/>
      <c r="C1692" s="256"/>
      <c r="D1692" s="256"/>
      <c r="E1692" s="171"/>
      <c r="F1692" s="171"/>
      <c r="G1692" s="171"/>
    </row>
    <row r="1693" spans="1:8" ht="21.75">
      <c r="A1693" s="256" t="s">
        <v>1944</v>
      </c>
      <c r="B1693" s="256"/>
      <c r="C1693" s="256"/>
      <c r="D1693" s="256"/>
      <c r="E1693" s="75"/>
      <c r="F1693" s="75"/>
    </row>
    <row r="1694" spans="1:8" ht="28.15" customHeight="1">
      <c r="A1694" s="313" t="s">
        <v>1945</v>
      </c>
      <c r="B1694" s="313"/>
      <c r="C1694" s="313"/>
      <c r="D1694" s="313"/>
      <c r="E1694" s="80"/>
      <c r="F1694" s="80"/>
      <c r="G1694" s="80"/>
      <c r="H1694" s="80"/>
    </row>
    <row r="1695" spans="1:8" ht="18.75">
      <c r="A1695" s="109" t="s">
        <v>23</v>
      </c>
      <c r="B1695" s="109" t="s">
        <v>957</v>
      </c>
      <c r="C1695" s="264" t="s">
        <v>958</v>
      </c>
      <c r="D1695" s="453"/>
    </row>
    <row r="1696" spans="1:8">
      <c r="A1696" s="110" t="s">
        <v>24</v>
      </c>
      <c r="B1696" s="110" t="s">
        <v>959</v>
      </c>
      <c r="C1696" s="399" t="s">
        <v>960</v>
      </c>
      <c r="D1696" s="401"/>
    </row>
    <row r="1697" spans="1:9" ht="18.75">
      <c r="A1697" s="109">
        <v>2020</v>
      </c>
      <c r="B1697" s="111">
        <v>56</v>
      </c>
      <c r="C1697" s="454">
        <v>116</v>
      </c>
      <c r="D1697" s="454"/>
    </row>
    <row r="1698" spans="1:9" ht="18.75">
      <c r="A1698" s="109">
        <v>2021</v>
      </c>
      <c r="B1698" s="111">
        <v>67</v>
      </c>
      <c r="C1698" s="454">
        <v>490</v>
      </c>
      <c r="D1698" s="454"/>
    </row>
    <row r="1699" spans="1:9" ht="18.75">
      <c r="A1699" s="109">
        <v>2022</v>
      </c>
      <c r="B1699" s="111">
        <v>89</v>
      </c>
      <c r="C1699" s="454">
        <v>229</v>
      </c>
      <c r="D1699" s="454"/>
    </row>
    <row r="1700" spans="1:9" ht="18.75">
      <c r="A1700" s="109">
        <v>2023</v>
      </c>
      <c r="B1700" s="111">
        <v>72</v>
      </c>
      <c r="C1700" s="454">
        <v>271</v>
      </c>
      <c r="D1700" s="454"/>
    </row>
    <row r="1701" spans="1:9" ht="18.75">
      <c r="A1701" s="109">
        <v>2024</v>
      </c>
      <c r="B1701" s="111">
        <v>106</v>
      </c>
      <c r="C1701" s="454">
        <v>242</v>
      </c>
      <c r="D1701" s="454"/>
    </row>
    <row r="1702" spans="1:9">
      <c r="A1702" s="29" t="s">
        <v>955</v>
      </c>
      <c r="D1702" s="184" t="s">
        <v>1742</v>
      </c>
      <c r="E1702"/>
      <c r="F1702"/>
      <c r="G1702"/>
      <c r="H1702"/>
      <c r="I1702"/>
    </row>
    <row r="1706" spans="1:9" ht="21.75">
      <c r="A1706" s="256" t="s">
        <v>961</v>
      </c>
      <c r="B1706" s="256"/>
      <c r="C1706" s="256"/>
      <c r="D1706" s="256"/>
      <c r="E1706" s="171"/>
      <c r="F1706" s="171"/>
      <c r="G1706" s="171"/>
      <c r="H1706" s="171"/>
    </row>
    <row r="1707" spans="1:9" ht="21.75">
      <c r="A1707" s="323" t="s">
        <v>1862</v>
      </c>
      <c r="B1707" s="323"/>
      <c r="C1707" s="323"/>
      <c r="D1707" s="323"/>
      <c r="E1707" s="177"/>
      <c r="F1707" s="177"/>
      <c r="G1707" s="177"/>
    </row>
    <row r="1708" spans="1:9">
      <c r="A1708" s="345" t="s">
        <v>1637</v>
      </c>
      <c r="B1708" s="345"/>
      <c r="C1708" s="345"/>
      <c r="D1708" s="345"/>
      <c r="E1708" s="176"/>
      <c r="F1708" s="176"/>
      <c r="G1708" s="176"/>
      <c r="H1708" s="176"/>
      <c r="I1708" s="176"/>
    </row>
    <row r="1709" spans="1:9" ht="18.75">
      <c r="A1709" s="81" t="s">
        <v>23</v>
      </c>
      <c r="B1709" s="82" t="s">
        <v>962</v>
      </c>
      <c r="C1709" s="82" t="s">
        <v>963</v>
      </c>
      <c r="D1709" s="82" t="s">
        <v>965</v>
      </c>
    </row>
    <row r="1710" spans="1:9">
      <c r="A1710" s="83" t="s">
        <v>24</v>
      </c>
      <c r="B1710" s="83" t="s">
        <v>947</v>
      </c>
      <c r="C1710" s="83" t="s">
        <v>964</v>
      </c>
      <c r="D1710" s="83" t="s">
        <v>966</v>
      </c>
    </row>
    <row r="1711" spans="1:9" ht="18.75">
      <c r="A1711" s="82">
        <v>2020</v>
      </c>
      <c r="B1711" s="112">
        <v>754</v>
      </c>
      <c r="C1711" s="112">
        <v>137</v>
      </c>
      <c r="D1711" s="112">
        <v>6</v>
      </c>
    </row>
    <row r="1712" spans="1:9" ht="18.75">
      <c r="A1712" s="82">
        <v>2021</v>
      </c>
      <c r="B1712" s="112">
        <v>454</v>
      </c>
      <c r="C1712" s="112">
        <v>203</v>
      </c>
      <c r="D1712" s="112">
        <v>19</v>
      </c>
    </row>
    <row r="1713" spans="1:29" ht="18.75">
      <c r="A1713" s="82">
        <v>2022</v>
      </c>
      <c r="B1713" s="112">
        <v>579</v>
      </c>
      <c r="C1713" s="112">
        <v>346</v>
      </c>
      <c r="D1713" s="112">
        <v>39</v>
      </c>
    </row>
    <row r="1714" spans="1:29" ht="18.75">
      <c r="A1714" s="82">
        <v>2023</v>
      </c>
      <c r="B1714" s="112">
        <v>688</v>
      </c>
      <c r="C1714" s="112">
        <v>471</v>
      </c>
      <c r="D1714" s="112">
        <v>30</v>
      </c>
    </row>
    <row r="1715" spans="1:29" ht="18.75">
      <c r="A1715" s="82">
        <v>2024</v>
      </c>
      <c r="B1715" s="112">
        <v>905</v>
      </c>
      <c r="C1715" s="112">
        <v>452</v>
      </c>
      <c r="D1715" s="112">
        <v>20</v>
      </c>
    </row>
    <row r="1716" spans="1:29">
      <c r="A1716" s="29" t="s">
        <v>955</v>
      </c>
      <c r="D1716" s="16" t="s">
        <v>1742</v>
      </c>
      <c r="E1716" s="16"/>
    </row>
    <row r="1718" spans="1:29" ht="21.75">
      <c r="A1718" s="323" t="s">
        <v>967</v>
      </c>
      <c r="B1718" s="323"/>
      <c r="C1718" s="323"/>
      <c r="D1718" s="323"/>
      <c r="E1718" s="323"/>
      <c r="F1718" s="323"/>
      <c r="G1718" s="323"/>
      <c r="H1718" s="171"/>
      <c r="I1718" s="171"/>
    </row>
    <row r="1719" spans="1:29" ht="21.75">
      <c r="A1719" s="323" t="s">
        <v>1863</v>
      </c>
      <c r="B1719" s="323"/>
      <c r="C1719" s="323"/>
      <c r="D1719" s="323"/>
      <c r="E1719" s="323"/>
      <c r="F1719" s="323"/>
      <c r="G1719" s="323"/>
      <c r="H1719" s="177"/>
      <c r="I1719" s="177"/>
    </row>
    <row r="1720" spans="1:29">
      <c r="A1720" s="301" t="s">
        <v>1638</v>
      </c>
      <c r="B1720" s="301"/>
      <c r="C1720" s="301"/>
      <c r="D1720" s="301"/>
      <c r="E1720" s="301"/>
      <c r="F1720" s="301"/>
      <c r="G1720" s="301"/>
      <c r="H1720" s="77"/>
      <c r="I1720" s="77"/>
    </row>
    <row r="1721" spans="1:29" ht="18" customHeight="1">
      <c r="A1721" s="300" t="s">
        <v>181</v>
      </c>
      <c r="B1721" s="300" t="s">
        <v>23</v>
      </c>
      <c r="C1721" s="300"/>
      <c r="D1721" s="300"/>
      <c r="E1721" s="300"/>
      <c r="F1721" s="300"/>
      <c r="G1721" s="296" t="s">
        <v>182</v>
      </c>
      <c r="AA1721" s="4"/>
      <c r="AC1721" s="8"/>
    </row>
    <row r="1722" spans="1:29">
      <c r="A1722" s="300"/>
      <c r="B1722" s="296" t="s">
        <v>24</v>
      </c>
      <c r="C1722" s="296"/>
      <c r="D1722" s="296"/>
      <c r="E1722" s="296"/>
      <c r="F1722" s="296"/>
      <c r="G1722" s="296"/>
      <c r="AA1722" s="4"/>
      <c r="AC1722" s="8"/>
    </row>
    <row r="1723" spans="1:29" ht="18.75">
      <c r="A1723" s="300"/>
      <c r="B1723" s="82">
        <v>2020</v>
      </c>
      <c r="C1723" s="82">
        <v>2021</v>
      </c>
      <c r="D1723" s="82">
        <v>2022</v>
      </c>
      <c r="E1723" s="82">
        <v>2023</v>
      </c>
      <c r="F1723" s="83">
        <v>2024</v>
      </c>
      <c r="G1723" s="296"/>
      <c r="AA1723" s="4"/>
      <c r="AC1723" s="8"/>
    </row>
    <row r="1724" spans="1:29" ht="18.75">
      <c r="A1724" s="81" t="s">
        <v>565</v>
      </c>
      <c r="B1724" s="95">
        <v>1</v>
      </c>
      <c r="C1724" s="95">
        <v>1</v>
      </c>
      <c r="D1724" s="113">
        <v>1</v>
      </c>
      <c r="E1724" s="113">
        <v>1</v>
      </c>
      <c r="F1724" s="95">
        <v>1</v>
      </c>
      <c r="G1724" s="110" t="s">
        <v>1092</v>
      </c>
      <c r="AA1724" s="4"/>
      <c r="AC1724" s="8"/>
    </row>
    <row r="1725" spans="1:29" ht="18.75">
      <c r="A1725" s="81" t="s">
        <v>1864</v>
      </c>
      <c r="B1725" s="95">
        <v>1</v>
      </c>
      <c r="C1725" s="95">
        <v>1</v>
      </c>
      <c r="D1725" s="113">
        <v>1</v>
      </c>
      <c r="E1725" s="113">
        <v>1</v>
      </c>
      <c r="F1725" s="95">
        <v>1</v>
      </c>
      <c r="G1725" s="110" t="s">
        <v>1943</v>
      </c>
      <c r="AA1725" s="4"/>
      <c r="AC1725" s="8"/>
    </row>
    <row r="1726" spans="1:29" ht="18.75">
      <c r="A1726" s="81" t="s">
        <v>189</v>
      </c>
      <c r="B1726" s="95">
        <v>1</v>
      </c>
      <c r="C1726" s="95">
        <v>1</v>
      </c>
      <c r="D1726" s="113">
        <v>1</v>
      </c>
      <c r="E1726" s="113">
        <v>1</v>
      </c>
      <c r="F1726" s="95">
        <v>1</v>
      </c>
      <c r="G1726" s="110" t="s">
        <v>968</v>
      </c>
      <c r="AA1726" s="4"/>
      <c r="AC1726" s="8"/>
    </row>
    <row r="1727" spans="1:29" ht="18.75">
      <c r="A1727" s="81" t="s">
        <v>1865</v>
      </c>
      <c r="B1727" s="95">
        <v>1</v>
      </c>
      <c r="C1727" s="95">
        <v>0</v>
      </c>
      <c r="D1727" s="113">
        <v>0</v>
      </c>
      <c r="E1727" s="113">
        <v>1</v>
      </c>
      <c r="F1727" s="95">
        <v>0</v>
      </c>
      <c r="G1727" s="110" t="s">
        <v>969</v>
      </c>
      <c r="AA1727" s="4"/>
      <c r="AC1727" s="8"/>
    </row>
    <row r="1728" spans="1:29" ht="18.75">
      <c r="A1728" s="81" t="s">
        <v>582</v>
      </c>
      <c r="B1728" s="95">
        <v>1</v>
      </c>
      <c r="C1728" s="95">
        <v>1</v>
      </c>
      <c r="D1728" s="113">
        <v>1</v>
      </c>
      <c r="E1728" s="113">
        <v>1</v>
      </c>
      <c r="F1728" s="95">
        <v>1</v>
      </c>
      <c r="G1728" s="110" t="s">
        <v>581</v>
      </c>
      <c r="AA1728" s="4"/>
      <c r="AC1728" s="8"/>
    </row>
    <row r="1729" spans="1:29" ht="18.75">
      <c r="A1729" s="81" t="s">
        <v>970</v>
      </c>
      <c r="B1729" s="95" t="s">
        <v>299</v>
      </c>
      <c r="C1729" s="95">
        <v>1</v>
      </c>
      <c r="D1729" s="113">
        <v>1</v>
      </c>
      <c r="E1729" s="113">
        <v>1</v>
      </c>
      <c r="F1729" s="95">
        <v>1</v>
      </c>
      <c r="G1729" s="110" t="s">
        <v>971</v>
      </c>
      <c r="AA1729" s="4"/>
      <c r="AC1729" s="8"/>
    </row>
    <row r="1730" spans="1:29" ht="18.75">
      <c r="A1730" s="81" t="s">
        <v>25</v>
      </c>
      <c r="B1730" s="114">
        <f>SUM(B1724:B1729)</f>
        <v>5</v>
      </c>
      <c r="C1730" s="114">
        <f>SUM(C1724:C1729)</f>
        <v>5</v>
      </c>
      <c r="D1730" s="114">
        <f>SUM(D1724:D1729)</f>
        <v>5</v>
      </c>
      <c r="E1730" s="114">
        <f>SUM(E1724:E1729)</f>
        <v>6</v>
      </c>
      <c r="F1730" s="114">
        <f>SUM(F1724:F1729)</f>
        <v>5</v>
      </c>
      <c r="G1730" s="110" t="s">
        <v>26</v>
      </c>
      <c r="AA1730" s="4"/>
      <c r="AC1730" s="8"/>
    </row>
    <row r="1731" spans="1:29">
      <c r="A1731" s="29" t="s">
        <v>955</v>
      </c>
      <c r="G1731" s="16" t="s">
        <v>1742</v>
      </c>
    </row>
    <row r="1732" spans="1:29">
      <c r="A1732" s="29" t="s">
        <v>972</v>
      </c>
      <c r="G1732" s="16" t="s">
        <v>973</v>
      </c>
    </row>
    <row r="1735" spans="1:29" ht="24.6" customHeight="1">
      <c r="A1735" s="256" t="s">
        <v>974</v>
      </c>
      <c r="B1735" s="256"/>
    </row>
    <row r="1736" spans="1:29" ht="21.75">
      <c r="A1736" s="314" t="s">
        <v>1639</v>
      </c>
      <c r="B1736" s="314"/>
    </row>
    <row r="1737" spans="1:29">
      <c r="A1737" s="313" t="s">
        <v>1640</v>
      </c>
      <c r="B1737" s="313"/>
    </row>
    <row r="1738" spans="1:29" ht="18.75">
      <c r="A1738" s="82" t="s">
        <v>23</v>
      </c>
      <c r="B1738" s="81" t="s">
        <v>975</v>
      </c>
    </row>
    <row r="1739" spans="1:29">
      <c r="A1739" s="88" t="s">
        <v>24</v>
      </c>
      <c r="B1739" s="88" t="s">
        <v>976</v>
      </c>
    </row>
    <row r="1740" spans="1:29" ht="18.75">
      <c r="A1740" s="81">
        <v>2020</v>
      </c>
      <c r="B1740" s="95">
        <v>330</v>
      </c>
    </row>
    <row r="1741" spans="1:29" ht="18.75">
      <c r="A1741" s="81">
        <v>2021</v>
      </c>
      <c r="B1741" s="95">
        <v>322</v>
      </c>
    </row>
    <row r="1742" spans="1:29" ht="18.75">
      <c r="A1742" s="81">
        <v>2022</v>
      </c>
      <c r="B1742" s="95">
        <v>333</v>
      </c>
    </row>
    <row r="1743" spans="1:29" ht="18.75">
      <c r="A1743" s="81">
        <v>2023</v>
      </c>
      <c r="B1743" s="95">
        <v>346</v>
      </c>
    </row>
    <row r="1744" spans="1:29" ht="18.75">
      <c r="A1744" s="81">
        <v>2024</v>
      </c>
      <c r="B1744" s="95">
        <v>343</v>
      </c>
    </row>
    <row r="1745" spans="1:8" ht="16.5">
      <c r="A1745" s="18" t="s">
        <v>977</v>
      </c>
      <c r="B1745" s="255" t="s">
        <v>1741</v>
      </c>
      <c r="C1745" s="255"/>
    </row>
    <row r="1748" spans="1:8" ht="21.75">
      <c r="A1748" s="256" t="s">
        <v>987</v>
      </c>
      <c r="B1748" s="256"/>
      <c r="C1748" s="256"/>
      <c r="D1748" s="256"/>
      <c r="E1748" s="256"/>
      <c r="F1748" s="256"/>
      <c r="G1748" s="256"/>
      <c r="H1748" s="256"/>
    </row>
    <row r="1749" spans="1:8" ht="21.75">
      <c r="A1749" s="256" t="s">
        <v>1866</v>
      </c>
      <c r="B1749" s="256"/>
      <c r="C1749" s="256"/>
      <c r="D1749" s="256"/>
      <c r="E1749" s="256"/>
      <c r="F1749" s="256"/>
      <c r="G1749" s="256"/>
      <c r="H1749" s="256"/>
    </row>
    <row r="1750" spans="1:8" ht="29.45" customHeight="1">
      <c r="A1750" s="308" t="s">
        <v>1641</v>
      </c>
      <c r="B1750" s="308"/>
      <c r="C1750" s="308"/>
      <c r="D1750" s="308"/>
      <c r="E1750" s="308"/>
      <c r="F1750" s="308"/>
      <c r="G1750" s="308"/>
      <c r="H1750" s="308"/>
    </row>
    <row r="1751" spans="1:8" ht="18" customHeight="1">
      <c r="A1751" s="260" t="s">
        <v>23</v>
      </c>
      <c r="B1751" s="300" t="s">
        <v>979</v>
      </c>
      <c r="C1751" s="300"/>
      <c r="D1751" s="300"/>
      <c r="E1751" s="300"/>
      <c r="F1751" s="300"/>
      <c r="G1751" s="300"/>
      <c r="H1751" s="257" t="s">
        <v>25</v>
      </c>
    </row>
    <row r="1752" spans="1:8" ht="14.45" customHeight="1">
      <c r="A1752" s="261"/>
      <c r="B1752" s="296" t="s">
        <v>980</v>
      </c>
      <c r="C1752" s="296"/>
      <c r="D1752" s="296"/>
      <c r="E1752" s="296"/>
      <c r="F1752" s="296"/>
      <c r="G1752" s="296"/>
      <c r="H1752" s="258"/>
    </row>
    <row r="1753" spans="1:8" ht="18" customHeight="1">
      <c r="A1753" s="262"/>
      <c r="B1753" s="300" t="s">
        <v>981</v>
      </c>
      <c r="C1753" s="300"/>
      <c r="D1753" s="300" t="s">
        <v>983</v>
      </c>
      <c r="E1753" s="300"/>
      <c r="F1753" s="300" t="s">
        <v>985</v>
      </c>
      <c r="G1753" s="300"/>
      <c r="H1753" s="258"/>
    </row>
    <row r="1754" spans="1:8">
      <c r="A1754" s="251" t="s">
        <v>24</v>
      </c>
      <c r="B1754" s="296" t="s">
        <v>982</v>
      </c>
      <c r="C1754" s="296"/>
      <c r="D1754" s="296" t="s">
        <v>984</v>
      </c>
      <c r="E1754" s="296"/>
      <c r="F1754" s="296" t="s">
        <v>986</v>
      </c>
      <c r="G1754" s="296"/>
      <c r="H1754" s="273" t="s">
        <v>26</v>
      </c>
    </row>
    <row r="1755" spans="1:8" ht="18.75">
      <c r="A1755" s="253"/>
      <c r="B1755" s="81" t="s">
        <v>67</v>
      </c>
      <c r="C1755" s="82" t="s">
        <v>69</v>
      </c>
      <c r="D1755" s="81" t="s">
        <v>67</v>
      </c>
      <c r="E1755" s="82" t="s">
        <v>69</v>
      </c>
      <c r="F1755" s="81" t="s">
        <v>67</v>
      </c>
      <c r="G1755" s="82" t="s">
        <v>69</v>
      </c>
      <c r="H1755" s="274"/>
    </row>
    <row r="1756" spans="1:8">
      <c r="A1756" s="252"/>
      <c r="B1756" s="88" t="s">
        <v>68</v>
      </c>
      <c r="C1756" s="88" t="s">
        <v>96</v>
      </c>
      <c r="D1756" s="88" t="s">
        <v>68</v>
      </c>
      <c r="E1756" s="88" t="s">
        <v>96</v>
      </c>
      <c r="F1756" s="88" t="s">
        <v>68</v>
      </c>
      <c r="G1756" s="88" t="s">
        <v>96</v>
      </c>
      <c r="H1756" s="275"/>
    </row>
    <row r="1757" spans="1:8" ht="18.75">
      <c r="A1757" s="81">
        <v>2020</v>
      </c>
      <c r="B1757" s="95">
        <v>7</v>
      </c>
      <c r="C1757" s="95">
        <v>292</v>
      </c>
      <c r="D1757" s="95">
        <v>2</v>
      </c>
      <c r="E1757" s="95">
        <v>50</v>
      </c>
      <c r="F1757" s="95">
        <v>0</v>
      </c>
      <c r="G1757" s="95">
        <v>45</v>
      </c>
      <c r="H1757" s="117">
        <f>SUM(B1757:G1757)</f>
        <v>396</v>
      </c>
    </row>
    <row r="1758" spans="1:8" ht="18.75">
      <c r="A1758" s="81">
        <v>2021</v>
      </c>
      <c r="B1758" s="92">
        <v>6</v>
      </c>
      <c r="C1758" s="92">
        <v>221</v>
      </c>
      <c r="D1758" s="92">
        <v>2</v>
      </c>
      <c r="E1758" s="92">
        <v>50</v>
      </c>
      <c r="F1758" s="92">
        <v>0</v>
      </c>
      <c r="G1758" s="92">
        <v>43</v>
      </c>
      <c r="H1758" s="117">
        <f>SUM(B1758:G1758)</f>
        <v>322</v>
      </c>
    </row>
    <row r="1759" spans="1:8" ht="18.75">
      <c r="A1759" s="81">
        <v>2022</v>
      </c>
      <c r="B1759" s="92">
        <v>6</v>
      </c>
      <c r="C1759" s="92">
        <v>224</v>
      </c>
      <c r="D1759" s="92">
        <v>2</v>
      </c>
      <c r="E1759" s="92">
        <v>47</v>
      </c>
      <c r="F1759" s="92">
        <v>0</v>
      </c>
      <c r="G1759" s="92">
        <v>50</v>
      </c>
      <c r="H1759" s="117">
        <f>SUM(B1759:G1759)</f>
        <v>329</v>
      </c>
    </row>
    <row r="1760" spans="1:8" ht="18.75">
      <c r="A1760" s="81">
        <v>2023</v>
      </c>
      <c r="B1760" s="92">
        <v>2</v>
      </c>
      <c r="C1760" s="92">
        <v>201</v>
      </c>
      <c r="D1760" s="92">
        <v>2</v>
      </c>
      <c r="E1760" s="92">
        <v>43</v>
      </c>
      <c r="F1760" s="92">
        <v>1</v>
      </c>
      <c r="G1760" s="92">
        <v>49</v>
      </c>
      <c r="H1760" s="117">
        <f>SUM(B1760:G1760)</f>
        <v>298</v>
      </c>
    </row>
    <row r="1761" spans="1:8" ht="18.75">
      <c r="A1761" s="81">
        <v>2024</v>
      </c>
      <c r="B1761" s="92">
        <v>6</v>
      </c>
      <c r="C1761" s="92">
        <v>247</v>
      </c>
      <c r="D1761" s="92">
        <v>2</v>
      </c>
      <c r="E1761" s="92">
        <v>46</v>
      </c>
      <c r="F1761" s="92">
        <v>0</v>
      </c>
      <c r="G1761" s="92">
        <v>47</v>
      </c>
      <c r="H1761" s="117">
        <f>SUM(B1761:G1761)</f>
        <v>348</v>
      </c>
    </row>
    <row r="1762" spans="1:8" ht="16.5">
      <c r="A1762" s="18" t="s">
        <v>977</v>
      </c>
      <c r="H1762" s="184" t="s">
        <v>1741</v>
      </c>
    </row>
    <row r="1765" spans="1:8" ht="21.75">
      <c r="A1765" s="256" t="s">
        <v>988</v>
      </c>
      <c r="B1765" s="256"/>
      <c r="C1765" s="256"/>
      <c r="D1765" s="256"/>
      <c r="E1765" s="256"/>
      <c r="F1765" s="256"/>
      <c r="G1765" s="256"/>
      <c r="H1765" s="256"/>
    </row>
    <row r="1766" spans="1:8" ht="21.75">
      <c r="A1766" s="303" t="s">
        <v>1643</v>
      </c>
      <c r="B1766" s="303"/>
      <c r="C1766" s="303"/>
      <c r="D1766" s="303"/>
      <c r="E1766" s="303"/>
      <c r="F1766" s="303"/>
      <c r="G1766" s="303"/>
      <c r="H1766" s="303"/>
    </row>
    <row r="1767" spans="1:8">
      <c r="A1767" s="308" t="s">
        <v>1642</v>
      </c>
      <c r="B1767" s="308"/>
      <c r="C1767" s="308"/>
      <c r="D1767" s="308"/>
      <c r="E1767" s="308"/>
      <c r="F1767" s="308"/>
      <c r="G1767" s="308"/>
      <c r="H1767" s="308"/>
    </row>
    <row r="1768" spans="1:8" ht="16.5">
      <c r="A1768" s="20" t="s">
        <v>1821</v>
      </c>
      <c r="H1768" s="14" t="s">
        <v>999</v>
      </c>
    </row>
    <row r="1769" spans="1:8" ht="18" customHeight="1">
      <c r="A1769" s="278" t="s">
        <v>23</v>
      </c>
      <c r="B1769" s="276" t="s">
        <v>989</v>
      </c>
      <c r="C1769" s="276"/>
      <c r="D1769" s="276"/>
      <c r="E1769" s="276"/>
      <c r="F1769" s="276"/>
      <c r="G1769" s="276"/>
      <c r="H1769" s="257" t="s">
        <v>25</v>
      </c>
    </row>
    <row r="1770" spans="1:8">
      <c r="A1770" s="279"/>
      <c r="B1770" s="277" t="s">
        <v>990</v>
      </c>
      <c r="C1770" s="277"/>
      <c r="D1770" s="277"/>
      <c r="E1770" s="277"/>
      <c r="F1770" s="277"/>
      <c r="G1770" s="277"/>
      <c r="H1770" s="259"/>
    </row>
    <row r="1771" spans="1:8" ht="18.75">
      <c r="A1771" s="273" t="s">
        <v>24</v>
      </c>
      <c r="B1771" s="82" t="s">
        <v>997</v>
      </c>
      <c r="C1771" s="277" t="s">
        <v>996</v>
      </c>
      <c r="D1771" s="277" t="s">
        <v>995</v>
      </c>
      <c r="E1771" s="277" t="s">
        <v>994</v>
      </c>
      <c r="F1771" s="277" t="s">
        <v>993</v>
      </c>
      <c r="G1771" s="82" t="s">
        <v>991</v>
      </c>
      <c r="H1771" s="273" t="s">
        <v>26</v>
      </c>
    </row>
    <row r="1772" spans="1:8">
      <c r="A1772" s="275"/>
      <c r="B1772" s="83" t="s">
        <v>998</v>
      </c>
      <c r="C1772" s="277"/>
      <c r="D1772" s="277"/>
      <c r="E1772" s="277"/>
      <c r="F1772" s="277"/>
      <c r="G1772" s="83" t="s">
        <v>992</v>
      </c>
      <c r="H1772" s="275"/>
    </row>
    <row r="1773" spans="1:8" ht="18.75">
      <c r="A1773" s="82">
        <v>2020</v>
      </c>
      <c r="B1773" s="112">
        <v>7</v>
      </c>
      <c r="C1773" s="112">
        <v>35</v>
      </c>
      <c r="D1773" s="112">
        <v>48</v>
      </c>
      <c r="E1773" s="112">
        <v>43</v>
      </c>
      <c r="F1773" s="112">
        <v>37</v>
      </c>
      <c r="G1773" s="112">
        <v>160</v>
      </c>
      <c r="H1773" s="133">
        <f>SUM(B1773:G1773)</f>
        <v>330</v>
      </c>
    </row>
    <row r="1774" spans="1:8" ht="18.75">
      <c r="A1774" s="82">
        <v>2021</v>
      </c>
      <c r="B1774" s="112">
        <v>3</v>
      </c>
      <c r="C1774" s="112">
        <v>32</v>
      </c>
      <c r="D1774" s="112">
        <v>43</v>
      </c>
      <c r="E1774" s="112">
        <v>38</v>
      </c>
      <c r="F1774" s="112">
        <v>39</v>
      </c>
      <c r="G1774" s="112">
        <v>167</v>
      </c>
      <c r="H1774" s="133">
        <f t="shared" ref="H1774:H1777" si="64">SUM(B1774:G1774)</f>
        <v>322</v>
      </c>
    </row>
    <row r="1775" spans="1:8" ht="18.75">
      <c r="A1775" s="82">
        <v>2022</v>
      </c>
      <c r="B1775" s="107">
        <v>4</v>
      </c>
      <c r="C1775" s="107">
        <v>22</v>
      </c>
      <c r="D1775" s="107">
        <v>42</v>
      </c>
      <c r="E1775" s="107">
        <v>40</v>
      </c>
      <c r="F1775" s="112">
        <v>43</v>
      </c>
      <c r="G1775" s="112">
        <v>182</v>
      </c>
      <c r="H1775" s="133">
        <f t="shared" si="64"/>
        <v>333</v>
      </c>
    </row>
    <row r="1776" spans="1:8" ht="18.75">
      <c r="A1776" s="82">
        <v>2023</v>
      </c>
      <c r="B1776" s="107">
        <v>4</v>
      </c>
      <c r="C1776" s="107">
        <v>20</v>
      </c>
      <c r="D1776" s="107">
        <v>42</v>
      </c>
      <c r="E1776" s="107">
        <v>40</v>
      </c>
      <c r="F1776" s="107">
        <v>46</v>
      </c>
      <c r="G1776" s="107">
        <v>194</v>
      </c>
      <c r="H1776" s="133">
        <f t="shared" si="64"/>
        <v>346</v>
      </c>
    </row>
    <row r="1777" spans="1:29" ht="18.75">
      <c r="A1777" s="82">
        <v>2024</v>
      </c>
      <c r="B1777" s="107">
        <v>2</v>
      </c>
      <c r="C1777" s="107">
        <v>21</v>
      </c>
      <c r="D1777" s="107">
        <v>40</v>
      </c>
      <c r="E1777" s="107">
        <v>43</v>
      </c>
      <c r="F1777" s="107">
        <v>39</v>
      </c>
      <c r="G1777" s="107">
        <v>198</v>
      </c>
      <c r="H1777" s="133">
        <f t="shared" si="64"/>
        <v>343</v>
      </c>
    </row>
    <row r="1778" spans="1:29" ht="16.5">
      <c r="A1778" s="18" t="s">
        <v>977</v>
      </c>
      <c r="H1778" s="184" t="s">
        <v>1741</v>
      </c>
    </row>
    <row r="1780" spans="1:29" ht="21.75">
      <c r="A1780" s="256" t="s">
        <v>1000</v>
      </c>
      <c r="B1780" s="256"/>
      <c r="C1780" s="256"/>
      <c r="D1780" s="256"/>
      <c r="E1780" s="256"/>
      <c r="F1780" s="256"/>
      <c r="G1780" s="256"/>
      <c r="H1780" s="75"/>
      <c r="I1780" s="75"/>
    </row>
    <row r="1781" spans="1:29" ht="21.75">
      <c r="A1781" s="256" t="s">
        <v>1644</v>
      </c>
      <c r="B1781" s="256"/>
      <c r="C1781" s="256"/>
      <c r="D1781" s="256"/>
      <c r="E1781" s="256"/>
      <c r="F1781" s="256"/>
      <c r="G1781" s="256"/>
      <c r="H1781" s="75"/>
      <c r="I1781" s="75"/>
    </row>
    <row r="1782" spans="1:29">
      <c r="A1782" s="301" t="s">
        <v>1645</v>
      </c>
      <c r="B1782" s="301"/>
      <c r="C1782" s="301"/>
      <c r="D1782" s="301"/>
      <c r="E1782" s="301"/>
      <c r="F1782" s="301"/>
      <c r="G1782" s="301"/>
      <c r="H1782" s="77"/>
      <c r="I1782" s="77"/>
    </row>
    <row r="1783" spans="1:29" ht="18.75">
      <c r="A1783" s="82" t="s">
        <v>181</v>
      </c>
      <c r="B1783" s="81">
        <v>2020</v>
      </c>
      <c r="C1783" s="82">
        <v>2021</v>
      </c>
      <c r="D1783" s="83">
        <v>2022</v>
      </c>
      <c r="E1783" s="83">
        <v>2023</v>
      </c>
      <c r="F1783" s="83">
        <v>2024</v>
      </c>
      <c r="G1783" s="83" t="s">
        <v>1001</v>
      </c>
      <c r="AA1783" s="4"/>
      <c r="AC1783" s="8"/>
    </row>
    <row r="1784" spans="1:29" ht="25.9" customHeight="1">
      <c r="A1784" s="81" t="s">
        <v>1002</v>
      </c>
      <c r="B1784" s="95">
        <v>1</v>
      </c>
      <c r="C1784" s="95">
        <v>1</v>
      </c>
      <c r="D1784" s="92">
        <v>1</v>
      </c>
      <c r="E1784" s="113">
        <v>1</v>
      </c>
      <c r="F1784" s="134">
        <v>1</v>
      </c>
      <c r="G1784" s="88" t="s">
        <v>1003</v>
      </c>
      <c r="AA1784" s="4"/>
      <c r="AC1784" s="8"/>
    </row>
    <row r="1785" spans="1:29" ht="18.75">
      <c r="A1785" s="81" t="s">
        <v>1004</v>
      </c>
      <c r="B1785" s="95">
        <v>1</v>
      </c>
      <c r="C1785" s="95">
        <v>1</v>
      </c>
      <c r="D1785" s="92">
        <v>1</v>
      </c>
      <c r="E1785" s="113">
        <v>1</v>
      </c>
      <c r="F1785" s="134">
        <v>0</v>
      </c>
      <c r="G1785" s="88" t="s">
        <v>1005</v>
      </c>
      <c r="AA1785" s="4"/>
      <c r="AC1785" s="8"/>
    </row>
    <row r="1786" spans="1:29" ht="18.75">
      <c r="A1786" s="81" t="s">
        <v>1006</v>
      </c>
      <c r="B1786" s="95">
        <v>29</v>
      </c>
      <c r="C1786" s="95">
        <v>28</v>
      </c>
      <c r="D1786" s="92">
        <v>28</v>
      </c>
      <c r="E1786" s="113">
        <v>29</v>
      </c>
      <c r="F1786" s="134">
        <v>32</v>
      </c>
      <c r="G1786" s="88" t="s">
        <v>1946</v>
      </c>
      <c r="AA1786" s="4"/>
      <c r="AC1786" s="8"/>
    </row>
    <row r="1787" spans="1:29" ht="25.5">
      <c r="A1787" s="81" t="s">
        <v>1007</v>
      </c>
      <c r="B1787" s="95">
        <v>5</v>
      </c>
      <c r="C1787" s="95">
        <v>7</v>
      </c>
      <c r="D1787" s="92">
        <v>7</v>
      </c>
      <c r="E1787" s="113">
        <v>8</v>
      </c>
      <c r="F1787" s="134">
        <v>5</v>
      </c>
      <c r="G1787" s="88" t="s">
        <v>1008</v>
      </c>
      <c r="AA1787" s="4"/>
      <c r="AC1787" s="8"/>
    </row>
    <row r="1788" spans="1:29" ht="18.75">
      <c r="A1788" s="81" t="s">
        <v>1009</v>
      </c>
      <c r="B1788" s="95">
        <v>11</v>
      </c>
      <c r="C1788" s="95">
        <v>11</v>
      </c>
      <c r="D1788" s="92">
        <v>12</v>
      </c>
      <c r="E1788" s="113">
        <v>13</v>
      </c>
      <c r="F1788" s="134">
        <v>12</v>
      </c>
      <c r="G1788" s="88" t="s">
        <v>1010</v>
      </c>
      <c r="AA1788" s="4"/>
      <c r="AC1788" s="8"/>
    </row>
    <row r="1789" spans="1:29" ht="18.75">
      <c r="A1789" s="81" t="s">
        <v>1011</v>
      </c>
      <c r="B1789" s="95">
        <v>35</v>
      </c>
      <c r="C1789" s="95">
        <v>33</v>
      </c>
      <c r="D1789" s="92">
        <v>33</v>
      </c>
      <c r="E1789" s="113">
        <v>34</v>
      </c>
      <c r="F1789" s="134">
        <v>35</v>
      </c>
      <c r="G1789" s="88" t="s">
        <v>1012</v>
      </c>
      <c r="AA1789" s="4"/>
      <c r="AC1789" s="8"/>
    </row>
    <row r="1790" spans="1:29" ht="18.75">
      <c r="A1790" s="81" t="s">
        <v>1013</v>
      </c>
      <c r="B1790" s="95">
        <v>22</v>
      </c>
      <c r="C1790" s="95">
        <v>23</v>
      </c>
      <c r="D1790" s="92">
        <v>23</v>
      </c>
      <c r="E1790" s="113">
        <v>22</v>
      </c>
      <c r="F1790" s="134">
        <v>22</v>
      </c>
      <c r="G1790" s="88" t="s">
        <v>1014</v>
      </c>
      <c r="AA1790" s="4"/>
      <c r="AC1790" s="8"/>
    </row>
    <row r="1791" spans="1:29" ht="18.75">
      <c r="A1791" s="81" t="s">
        <v>1015</v>
      </c>
      <c r="B1791" s="95">
        <v>14</v>
      </c>
      <c r="C1791" s="95">
        <v>15</v>
      </c>
      <c r="D1791" s="92">
        <v>16</v>
      </c>
      <c r="E1791" s="113">
        <v>20</v>
      </c>
      <c r="F1791" s="134">
        <v>19</v>
      </c>
      <c r="G1791" s="88" t="s">
        <v>1016</v>
      </c>
      <c r="AA1791" s="4"/>
      <c r="AC1791" s="8"/>
    </row>
    <row r="1792" spans="1:29" ht="18.75">
      <c r="A1792" s="81" t="s">
        <v>1017</v>
      </c>
      <c r="B1792" s="95">
        <v>11</v>
      </c>
      <c r="C1792" s="95">
        <v>9</v>
      </c>
      <c r="D1792" s="92">
        <v>10</v>
      </c>
      <c r="E1792" s="113">
        <v>10</v>
      </c>
      <c r="F1792" s="134">
        <v>10</v>
      </c>
      <c r="G1792" s="88" t="s">
        <v>1018</v>
      </c>
      <c r="AA1792" s="4"/>
      <c r="AC1792" s="8"/>
    </row>
    <row r="1793" spans="1:29" ht="18.75">
      <c r="A1793" s="81" t="s">
        <v>1019</v>
      </c>
      <c r="B1793" s="95">
        <v>25</v>
      </c>
      <c r="C1793" s="95">
        <v>24</v>
      </c>
      <c r="D1793" s="92">
        <v>27</v>
      </c>
      <c r="E1793" s="113">
        <v>28</v>
      </c>
      <c r="F1793" s="134">
        <v>29</v>
      </c>
      <c r="G1793" s="88" t="s">
        <v>1020</v>
      </c>
      <c r="AA1793" s="4"/>
      <c r="AC1793" s="8"/>
    </row>
    <row r="1794" spans="1:29" ht="18.75">
      <c r="A1794" s="81" t="s">
        <v>1021</v>
      </c>
      <c r="B1794" s="95">
        <v>2</v>
      </c>
      <c r="C1794" s="95">
        <v>2</v>
      </c>
      <c r="D1794" s="92">
        <v>3</v>
      </c>
      <c r="E1794" s="113">
        <v>3</v>
      </c>
      <c r="F1794" s="134">
        <v>3</v>
      </c>
      <c r="G1794" s="88" t="s">
        <v>1022</v>
      </c>
      <c r="AA1794" s="4"/>
      <c r="AC1794" s="8"/>
    </row>
    <row r="1795" spans="1:29" ht="18.75">
      <c r="A1795" s="81" t="s">
        <v>1023</v>
      </c>
      <c r="B1795" s="95">
        <v>16</v>
      </c>
      <c r="C1795" s="95">
        <v>14</v>
      </c>
      <c r="D1795" s="92">
        <v>15</v>
      </c>
      <c r="E1795" s="113">
        <v>16</v>
      </c>
      <c r="F1795" s="134">
        <v>15</v>
      </c>
      <c r="G1795" s="88" t="s">
        <v>1024</v>
      </c>
      <c r="AA1795" s="4"/>
      <c r="AC1795" s="8"/>
    </row>
    <row r="1796" spans="1:29" ht="18.75">
      <c r="A1796" s="81" t="s">
        <v>189</v>
      </c>
      <c r="B1796" s="95">
        <v>18</v>
      </c>
      <c r="C1796" s="95">
        <v>15</v>
      </c>
      <c r="D1796" s="92">
        <v>15</v>
      </c>
      <c r="E1796" s="113">
        <v>15</v>
      </c>
      <c r="F1796" s="134">
        <v>14</v>
      </c>
      <c r="G1796" s="88" t="s">
        <v>968</v>
      </c>
      <c r="AA1796" s="4"/>
      <c r="AC1796" s="8"/>
    </row>
    <row r="1797" spans="1:29" ht="18.75">
      <c r="A1797" s="81" t="s">
        <v>1025</v>
      </c>
      <c r="B1797" s="95">
        <v>3</v>
      </c>
      <c r="C1797" s="95">
        <v>4</v>
      </c>
      <c r="D1797" s="92">
        <v>4</v>
      </c>
      <c r="E1797" s="113">
        <v>4</v>
      </c>
      <c r="F1797" s="134">
        <v>0</v>
      </c>
      <c r="G1797" s="88" t="s">
        <v>1026</v>
      </c>
      <c r="AA1797" s="4"/>
      <c r="AC1797" s="8"/>
    </row>
    <row r="1798" spans="1:29" ht="18.75">
      <c r="A1798" s="81" t="s">
        <v>1027</v>
      </c>
      <c r="B1798" s="95">
        <v>12</v>
      </c>
      <c r="C1798" s="95">
        <v>15</v>
      </c>
      <c r="D1798" s="92">
        <v>17</v>
      </c>
      <c r="E1798" s="113">
        <v>19</v>
      </c>
      <c r="F1798" s="134">
        <v>19</v>
      </c>
      <c r="G1798" s="88" t="s">
        <v>1028</v>
      </c>
      <c r="AA1798" s="4"/>
      <c r="AC1798" s="8"/>
    </row>
    <row r="1799" spans="1:29" ht="18.75">
      <c r="A1799" s="81" t="s">
        <v>1029</v>
      </c>
      <c r="B1799" s="95">
        <v>14</v>
      </c>
      <c r="C1799" s="95">
        <v>13</v>
      </c>
      <c r="D1799" s="92">
        <v>12</v>
      </c>
      <c r="E1799" s="113">
        <v>12</v>
      </c>
      <c r="F1799" s="134">
        <v>12</v>
      </c>
      <c r="G1799" s="88" t="s">
        <v>1030</v>
      </c>
      <c r="AA1799" s="4"/>
      <c r="AC1799" s="8"/>
    </row>
    <row r="1800" spans="1:29" ht="18.75">
      <c r="A1800" s="81" t="s">
        <v>1031</v>
      </c>
      <c r="B1800" s="95">
        <v>15</v>
      </c>
      <c r="C1800" s="95">
        <v>15</v>
      </c>
      <c r="D1800" s="92">
        <v>16</v>
      </c>
      <c r="E1800" s="113">
        <v>16</v>
      </c>
      <c r="F1800" s="134">
        <v>17</v>
      </c>
      <c r="G1800" s="88" t="s">
        <v>1032</v>
      </c>
      <c r="AA1800" s="4"/>
      <c r="AC1800" s="8"/>
    </row>
    <row r="1801" spans="1:29" ht="18.75">
      <c r="A1801" s="81" t="s">
        <v>600</v>
      </c>
      <c r="B1801" s="95">
        <v>2</v>
      </c>
      <c r="C1801" s="95">
        <v>2</v>
      </c>
      <c r="D1801" s="92">
        <v>1</v>
      </c>
      <c r="E1801" s="113">
        <v>2</v>
      </c>
      <c r="F1801" s="134">
        <v>2</v>
      </c>
      <c r="G1801" s="88" t="s">
        <v>599</v>
      </c>
      <c r="AA1801" s="4"/>
      <c r="AC1801" s="8"/>
    </row>
    <row r="1802" spans="1:29" ht="25.5">
      <c r="A1802" s="81" t="s">
        <v>1033</v>
      </c>
      <c r="B1802" s="95">
        <v>21</v>
      </c>
      <c r="C1802" s="95">
        <v>22</v>
      </c>
      <c r="D1802" s="92">
        <v>21</v>
      </c>
      <c r="E1802" s="113">
        <v>21</v>
      </c>
      <c r="F1802" s="134">
        <v>21</v>
      </c>
      <c r="G1802" s="88" t="s">
        <v>1034</v>
      </c>
      <c r="AA1802" s="4"/>
      <c r="AC1802" s="8"/>
    </row>
    <row r="1803" spans="1:29" ht="18.75">
      <c r="A1803" s="81" t="s">
        <v>1035</v>
      </c>
      <c r="B1803" s="95">
        <v>17</v>
      </c>
      <c r="C1803" s="95">
        <v>17</v>
      </c>
      <c r="D1803" s="92">
        <v>17</v>
      </c>
      <c r="E1803" s="113">
        <v>16</v>
      </c>
      <c r="F1803" s="134">
        <v>16</v>
      </c>
      <c r="G1803" s="88" t="s">
        <v>1036</v>
      </c>
      <c r="AA1803" s="4"/>
      <c r="AC1803" s="8"/>
    </row>
    <row r="1804" spans="1:29" ht="18.75">
      <c r="A1804" s="81" t="s">
        <v>614</v>
      </c>
      <c r="B1804" s="95">
        <v>11</v>
      </c>
      <c r="C1804" s="95">
        <v>9</v>
      </c>
      <c r="D1804" s="92">
        <v>11</v>
      </c>
      <c r="E1804" s="113">
        <v>11</v>
      </c>
      <c r="F1804" s="134">
        <v>11</v>
      </c>
      <c r="G1804" s="88" t="s">
        <v>613</v>
      </c>
      <c r="AA1804" s="4"/>
      <c r="AC1804" s="8"/>
    </row>
    <row r="1805" spans="1:29" ht="18.75">
      <c r="A1805" s="81" t="s">
        <v>191</v>
      </c>
      <c r="B1805" s="95">
        <v>44</v>
      </c>
      <c r="C1805" s="95">
        <v>39</v>
      </c>
      <c r="D1805" s="92">
        <v>40</v>
      </c>
      <c r="E1805" s="113">
        <v>39</v>
      </c>
      <c r="F1805" s="134">
        <v>39</v>
      </c>
      <c r="G1805" s="88" t="s">
        <v>206</v>
      </c>
      <c r="AA1805" s="4"/>
      <c r="AC1805" s="8"/>
    </row>
    <row r="1806" spans="1:29" ht="18.75">
      <c r="A1806" s="82" t="s">
        <v>1037</v>
      </c>
      <c r="B1806" s="95" t="s">
        <v>299</v>
      </c>
      <c r="C1806" s="92" t="s">
        <v>299</v>
      </c>
      <c r="D1806" s="92" t="s">
        <v>299</v>
      </c>
      <c r="E1806" s="113">
        <v>1</v>
      </c>
      <c r="F1806" s="134">
        <v>1</v>
      </c>
      <c r="G1806" s="88" t="s">
        <v>1038</v>
      </c>
      <c r="AA1806" s="4"/>
      <c r="AC1806" s="8"/>
    </row>
    <row r="1807" spans="1:29" ht="25.5">
      <c r="A1807" s="81" t="s">
        <v>1039</v>
      </c>
      <c r="B1807" s="95">
        <v>1</v>
      </c>
      <c r="C1807" s="95">
        <v>2</v>
      </c>
      <c r="D1807" s="92">
        <v>2</v>
      </c>
      <c r="E1807" s="113">
        <v>4</v>
      </c>
      <c r="F1807" s="134">
        <v>7</v>
      </c>
      <c r="G1807" s="88" t="s">
        <v>1040</v>
      </c>
      <c r="AA1807" s="4"/>
      <c r="AC1807" s="8"/>
    </row>
    <row r="1808" spans="1:29" ht="18.75">
      <c r="A1808" s="81" t="s">
        <v>1041</v>
      </c>
      <c r="B1808" s="95" t="s">
        <v>299</v>
      </c>
      <c r="C1808" s="95">
        <v>1</v>
      </c>
      <c r="D1808" s="92">
        <v>1</v>
      </c>
      <c r="E1808" s="113">
        <v>1</v>
      </c>
      <c r="F1808" s="134">
        <v>1</v>
      </c>
      <c r="G1808" s="88" t="s">
        <v>1042</v>
      </c>
      <c r="AA1808" s="4"/>
      <c r="AC1808" s="8"/>
    </row>
    <row r="1809" spans="1:29" ht="18.75">
      <c r="A1809" s="81" t="s">
        <v>25</v>
      </c>
      <c r="B1809" s="128">
        <f>SUM(B1784:B1808)</f>
        <v>330</v>
      </c>
      <c r="C1809" s="128">
        <f>SUM(C1784:C1808)</f>
        <v>322</v>
      </c>
      <c r="D1809" s="128">
        <f>SUM(D1784:D1808)</f>
        <v>333</v>
      </c>
      <c r="E1809" s="128">
        <f>SUM(E1784:E1808)</f>
        <v>346</v>
      </c>
      <c r="F1809" s="128">
        <f>SUM(F1784:F1808)</f>
        <v>343</v>
      </c>
      <c r="G1809" s="88" t="s">
        <v>26</v>
      </c>
      <c r="AA1809" s="4"/>
      <c r="AC1809" s="8"/>
    </row>
    <row r="1810" spans="1:29" ht="16.5">
      <c r="A1810" s="18" t="s">
        <v>977</v>
      </c>
      <c r="G1810" s="184" t="s">
        <v>1740</v>
      </c>
    </row>
    <row r="1811" spans="1:29">
      <c r="A1811" s="29" t="s">
        <v>1043</v>
      </c>
      <c r="G1811" s="41" t="s">
        <v>1044</v>
      </c>
    </row>
    <row r="1812" spans="1:29" ht="21.75">
      <c r="A1812" s="256" t="s">
        <v>1045</v>
      </c>
      <c r="B1812" s="256"/>
      <c r="C1812" s="256"/>
      <c r="D1812" s="256"/>
      <c r="E1812" s="256"/>
      <c r="F1812" s="256"/>
      <c r="G1812" s="256"/>
      <c r="H1812" s="75"/>
      <c r="I1812" s="75"/>
    </row>
    <row r="1813" spans="1:29" ht="21.75">
      <c r="A1813" s="256" t="s">
        <v>1646</v>
      </c>
      <c r="B1813" s="256"/>
      <c r="C1813" s="256"/>
      <c r="D1813" s="256"/>
      <c r="E1813" s="256"/>
      <c r="F1813" s="256"/>
      <c r="G1813" s="256"/>
      <c r="H1813" s="75"/>
      <c r="I1813" s="75"/>
    </row>
    <row r="1814" spans="1:29">
      <c r="A1814" s="302" t="s">
        <v>1647</v>
      </c>
      <c r="B1814" s="302"/>
      <c r="C1814" s="302"/>
      <c r="D1814" s="302"/>
      <c r="E1814" s="302"/>
      <c r="F1814" s="302"/>
      <c r="G1814" s="302"/>
      <c r="H1814" s="80"/>
      <c r="I1814" s="80"/>
    </row>
    <row r="1815" spans="1:29" ht="18.75">
      <c r="A1815" s="81" t="s">
        <v>1047</v>
      </c>
      <c r="B1815" s="81">
        <v>2020</v>
      </c>
      <c r="C1815" s="81">
        <v>2021</v>
      </c>
      <c r="D1815" s="81">
        <v>2022</v>
      </c>
      <c r="E1815" s="81">
        <v>2023</v>
      </c>
      <c r="F1815" s="81">
        <v>2024</v>
      </c>
      <c r="G1815" s="88" t="s">
        <v>1046</v>
      </c>
      <c r="AA1815" s="4"/>
      <c r="AC1815" s="8"/>
    </row>
    <row r="1816" spans="1:29" ht="18.75">
      <c r="A1816" s="81" t="s">
        <v>1049</v>
      </c>
      <c r="B1816" s="95">
        <v>103</v>
      </c>
      <c r="C1816" s="92">
        <v>98</v>
      </c>
      <c r="D1816" s="92">
        <v>103</v>
      </c>
      <c r="E1816" s="92">
        <v>101</v>
      </c>
      <c r="F1816" s="107">
        <v>102</v>
      </c>
      <c r="G1816" s="88" t="s">
        <v>1048</v>
      </c>
      <c r="AA1816" s="4"/>
      <c r="AC1816" s="8"/>
    </row>
    <row r="1817" spans="1:29" ht="18.75">
      <c r="A1817" s="81" t="s">
        <v>1051</v>
      </c>
      <c r="B1817" s="95">
        <v>7</v>
      </c>
      <c r="C1817" s="92">
        <v>8</v>
      </c>
      <c r="D1817" s="92">
        <v>8</v>
      </c>
      <c r="E1817" s="92">
        <v>9</v>
      </c>
      <c r="F1817" s="92">
        <v>9</v>
      </c>
      <c r="G1817" s="88" t="s">
        <v>1050</v>
      </c>
      <c r="AA1817" s="4"/>
      <c r="AC1817" s="8"/>
    </row>
    <row r="1818" spans="1:29" ht="18.75">
      <c r="A1818" s="81" t="s">
        <v>1053</v>
      </c>
      <c r="B1818" s="95">
        <v>61</v>
      </c>
      <c r="C1818" s="92">
        <v>68</v>
      </c>
      <c r="D1818" s="92">
        <v>71</v>
      </c>
      <c r="E1818" s="92">
        <v>76</v>
      </c>
      <c r="F1818" s="92">
        <v>75</v>
      </c>
      <c r="G1818" s="88" t="s">
        <v>1052</v>
      </c>
      <c r="AA1818" s="4"/>
      <c r="AC1818" s="8"/>
    </row>
    <row r="1819" spans="1:29" ht="18.75">
      <c r="A1819" s="81" t="s">
        <v>1055</v>
      </c>
      <c r="B1819" s="95">
        <v>80</v>
      </c>
      <c r="C1819" s="92">
        <v>77</v>
      </c>
      <c r="D1819" s="92">
        <v>79</v>
      </c>
      <c r="E1819" s="92">
        <v>86</v>
      </c>
      <c r="F1819" s="92">
        <v>86</v>
      </c>
      <c r="G1819" s="88" t="s">
        <v>1054</v>
      </c>
      <c r="AA1819" s="4"/>
      <c r="AC1819" s="8"/>
    </row>
    <row r="1820" spans="1:29" ht="18.75">
      <c r="A1820" s="81" t="s">
        <v>1057</v>
      </c>
      <c r="B1820" s="95">
        <v>20</v>
      </c>
      <c r="C1820" s="92">
        <v>16</v>
      </c>
      <c r="D1820" s="92">
        <v>17</v>
      </c>
      <c r="E1820" s="92">
        <v>19</v>
      </c>
      <c r="F1820" s="92">
        <v>17</v>
      </c>
      <c r="G1820" s="88" t="s">
        <v>1056</v>
      </c>
      <c r="AA1820" s="4"/>
      <c r="AC1820" s="8"/>
    </row>
    <row r="1821" spans="1:29" ht="18.75">
      <c r="A1821" s="81" t="s">
        <v>1059</v>
      </c>
      <c r="B1821" s="95">
        <v>19</v>
      </c>
      <c r="C1821" s="92">
        <v>15</v>
      </c>
      <c r="D1821" s="92">
        <v>16</v>
      </c>
      <c r="E1821" s="92">
        <v>15</v>
      </c>
      <c r="F1821" s="92">
        <v>14</v>
      </c>
      <c r="G1821" s="88" t="s">
        <v>1058</v>
      </c>
      <c r="AA1821" s="4"/>
      <c r="AC1821" s="8"/>
    </row>
    <row r="1822" spans="1:29" ht="18.75">
      <c r="A1822" s="81" t="s">
        <v>1061</v>
      </c>
      <c r="B1822" s="95">
        <v>40</v>
      </c>
      <c r="C1822" s="92">
        <v>39</v>
      </c>
      <c r="D1822" s="92">
        <v>39</v>
      </c>
      <c r="E1822" s="92">
        <v>39</v>
      </c>
      <c r="F1822" s="92">
        <v>39</v>
      </c>
      <c r="G1822" s="88" t="s">
        <v>1060</v>
      </c>
      <c r="AA1822" s="4"/>
      <c r="AC1822" s="8"/>
    </row>
    <row r="1823" spans="1:29" ht="18.75">
      <c r="A1823" s="81" t="s">
        <v>1063</v>
      </c>
      <c r="B1823" s="95" t="s">
        <v>299</v>
      </c>
      <c r="C1823" s="92">
        <v>1</v>
      </c>
      <c r="D1823" s="92">
        <v>0</v>
      </c>
      <c r="E1823" s="92">
        <v>1</v>
      </c>
      <c r="F1823" s="92">
        <v>1</v>
      </c>
      <c r="G1823" s="88" t="s">
        <v>1062</v>
      </c>
      <c r="AA1823" s="4"/>
      <c r="AC1823" s="8"/>
    </row>
    <row r="1824" spans="1:29" ht="18.75">
      <c r="A1824" s="81" t="s">
        <v>25</v>
      </c>
      <c r="B1824" s="117">
        <f>SUM(B1816:B1823)</f>
        <v>330</v>
      </c>
      <c r="C1824" s="117">
        <f>SUM(C1816:C1823)</f>
        <v>322</v>
      </c>
      <c r="D1824" s="117">
        <f>SUM(D1816:D1823)</f>
        <v>333</v>
      </c>
      <c r="E1824" s="117">
        <f>SUM(E1816:E1823)</f>
        <v>346</v>
      </c>
      <c r="F1824" s="117">
        <f>SUM(F1816:F1823)</f>
        <v>343</v>
      </c>
      <c r="G1824" s="88" t="s">
        <v>26</v>
      </c>
      <c r="AA1824" s="4"/>
      <c r="AC1824" s="8"/>
    </row>
    <row r="1825" spans="1:7" ht="16.5">
      <c r="A1825" s="18" t="s">
        <v>977</v>
      </c>
      <c r="G1825" s="41" t="s">
        <v>1822</v>
      </c>
    </row>
    <row r="1826" spans="1:7">
      <c r="A1826" s="29" t="s">
        <v>1867</v>
      </c>
      <c r="G1826" s="16" t="s">
        <v>1868</v>
      </c>
    </row>
    <row r="1827" spans="1:7" ht="21.75">
      <c r="A1827" s="256" t="s">
        <v>1066</v>
      </c>
      <c r="B1827" s="256"/>
      <c r="C1827" s="256"/>
    </row>
    <row r="1828" spans="1:7" ht="21.75">
      <c r="A1828" s="256" t="s">
        <v>1064</v>
      </c>
      <c r="B1828" s="256"/>
      <c r="C1828" s="256"/>
    </row>
    <row r="1829" spans="1:7" ht="34.35" customHeight="1">
      <c r="A1829" s="312" t="s">
        <v>1065</v>
      </c>
      <c r="B1829" s="312"/>
      <c r="C1829" s="312"/>
    </row>
    <row r="1830" spans="1:7" ht="25.5">
      <c r="A1830" s="82" t="s">
        <v>1067</v>
      </c>
      <c r="B1830" s="81">
        <v>2024</v>
      </c>
      <c r="C1830" s="88" t="s">
        <v>1068</v>
      </c>
    </row>
    <row r="1831" spans="1:7" ht="18.75">
      <c r="A1831" s="82" t="s">
        <v>1069</v>
      </c>
      <c r="B1831" s="107">
        <v>10</v>
      </c>
      <c r="C1831" s="88" t="s">
        <v>1070</v>
      </c>
    </row>
    <row r="1832" spans="1:7" ht="18.75">
      <c r="A1832" s="82" t="s">
        <v>1071</v>
      </c>
      <c r="B1832" s="107">
        <v>20</v>
      </c>
      <c r="C1832" s="88" t="s">
        <v>1072</v>
      </c>
    </row>
    <row r="1833" spans="1:7" ht="18.75">
      <c r="A1833" s="82" t="s">
        <v>1073</v>
      </c>
      <c r="B1833" s="107">
        <v>313</v>
      </c>
      <c r="C1833" s="88" t="s">
        <v>1074</v>
      </c>
    </row>
    <row r="1834" spans="1:7" ht="25.5">
      <c r="A1834" s="82" t="s">
        <v>1650</v>
      </c>
      <c r="B1834" s="107">
        <v>0</v>
      </c>
      <c r="C1834" s="88" t="s">
        <v>1651</v>
      </c>
    </row>
    <row r="1835" spans="1:7" ht="18.75">
      <c r="A1835" s="82" t="s">
        <v>25</v>
      </c>
      <c r="B1835" s="133">
        <f>SUM(B1831:B1834)</f>
        <v>343</v>
      </c>
      <c r="C1835" s="88" t="s">
        <v>26</v>
      </c>
    </row>
    <row r="1836" spans="1:7" ht="16.5">
      <c r="A1836" s="18" t="s">
        <v>977</v>
      </c>
      <c r="C1836" s="41" t="s">
        <v>978</v>
      </c>
    </row>
    <row r="1837" spans="1:7">
      <c r="A1837" s="39" t="s">
        <v>1648</v>
      </c>
    </row>
    <row r="1838" spans="1:7">
      <c r="C1838" s="184" t="s">
        <v>1649</v>
      </c>
    </row>
    <row r="1840" spans="1:7" ht="21.75">
      <c r="A1840" s="256" t="s">
        <v>1077</v>
      </c>
      <c r="B1840" s="256"/>
      <c r="C1840" s="256"/>
    </row>
    <row r="1841" spans="1:3" ht="21.75">
      <c r="A1841" s="314" t="s">
        <v>1075</v>
      </c>
      <c r="B1841" s="314"/>
      <c r="C1841" s="314"/>
    </row>
    <row r="1842" spans="1:3" ht="35.450000000000003" customHeight="1">
      <c r="A1842" s="312" t="s">
        <v>1076</v>
      </c>
      <c r="B1842" s="312"/>
      <c r="C1842" s="312"/>
    </row>
    <row r="1843" spans="1:3" ht="18.75">
      <c r="A1843" s="82" t="s">
        <v>1078</v>
      </c>
      <c r="B1843" s="81">
        <v>2024</v>
      </c>
      <c r="C1843" s="88" t="s">
        <v>1079</v>
      </c>
    </row>
    <row r="1844" spans="1:3" ht="18.75">
      <c r="A1844" s="82" t="s">
        <v>1080</v>
      </c>
      <c r="B1844" s="107">
        <v>272</v>
      </c>
      <c r="C1844" s="83" t="s">
        <v>1081</v>
      </c>
    </row>
    <row r="1845" spans="1:3" ht="18.75">
      <c r="A1845" s="82" t="s">
        <v>1082</v>
      </c>
      <c r="B1845" s="107">
        <v>71</v>
      </c>
      <c r="C1845" s="83" t="s">
        <v>1083</v>
      </c>
    </row>
    <row r="1846" spans="1:3" ht="18.75">
      <c r="A1846" s="82" t="s">
        <v>1084</v>
      </c>
      <c r="B1846" s="107">
        <v>9</v>
      </c>
      <c r="C1846" s="88" t="s">
        <v>1085</v>
      </c>
    </row>
    <row r="1847" spans="1:3" ht="18.75">
      <c r="A1847" s="82" t="s">
        <v>25</v>
      </c>
      <c r="B1847" s="135">
        <f>SUM(B1844:B1846)</f>
        <v>352</v>
      </c>
      <c r="C1847" s="83" t="s">
        <v>26</v>
      </c>
    </row>
    <row r="1848" spans="1:3" ht="16.5">
      <c r="A1848" s="18" t="s">
        <v>977</v>
      </c>
      <c r="C1848" s="184" t="s">
        <v>1740</v>
      </c>
    </row>
    <row r="1849" spans="1:3">
      <c r="A1849" s="29" t="s">
        <v>1086</v>
      </c>
      <c r="C1849" s="34" t="s">
        <v>1087</v>
      </c>
    </row>
    <row r="1851" spans="1:3" ht="21.75">
      <c r="A1851" s="256" t="s">
        <v>1090</v>
      </c>
      <c r="B1851" s="256"/>
      <c r="C1851" s="256"/>
    </row>
    <row r="1852" spans="1:3" ht="21.75">
      <c r="A1852" s="256" t="s">
        <v>1088</v>
      </c>
      <c r="B1852" s="256"/>
      <c r="C1852" s="256"/>
    </row>
    <row r="1853" spans="1:3" ht="37.5" customHeight="1">
      <c r="A1853" s="312" t="s">
        <v>1089</v>
      </c>
      <c r="B1853" s="312"/>
      <c r="C1853" s="312"/>
    </row>
    <row r="1854" spans="1:3" ht="18.75">
      <c r="A1854" s="276" t="s">
        <v>181</v>
      </c>
      <c r="B1854" s="82" t="s">
        <v>1091</v>
      </c>
      <c r="C1854" s="276" t="s">
        <v>182</v>
      </c>
    </row>
    <row r="1855" spans="1:3" ht="18.75">
      <c r="A1855" s="276"/>
      <c r="B1855" s="82">
        <v>2024</v>
      </c>
      <c r="C1855" s="276"/>
    </row>
    <row r="1856" spans="1:3" ht="18.75">
      <c r="A1856" s="82" t="s">
        <v>565</v>
      </c>
      <c r="B1856" s="92">
        <v>2</v>
      </c>
      <c r="C1856" s="88" t="s">
        <v>1092</v>
      </c>
    </row>
    <row r="1857" spans="1:4" ht="18.75">
      <c r="A1857" s="82" t="s">
        <v>1023</v>
      </c>
      <c r="B1857" s="92">
        <v>0</v>
      </c>
      <c r="C1857" s="88" t="s">
        <v>1024</v>
      </c>
    </row>
    <row r="1858" spans="1:4" ht="18.75">
      <c r="A1858" s="82" t="s">
        <v>1093</v>
      </c>
      <c r="B1858" s="92">
        <v>1</v>
      </c>
      <c r="C1858" s="88" t="s">
        <v>1094</v>
      </c>
    </row>
    <row r="1859" spans="1:4" ht="18.75">
      <c r="A1859" s="82" t="s">
        <v>1095</v>
      </c>
      <c r="B1859" s="92">
        <v>1</v>
      </c>
      <c r="C1859" s="88" t="s">
        <v>1096</v>
      </c>
    </row>
    <row r="1860" spans="1:4" ht="18.75">
      <c r="A1860" s="82" t="s">
        <v>189</v>
      </c>
      <c r="B1860" s="92">
        <v>1</v>
      </c>
      <c r="C1860" s="88" t="s">
        <v>968</v>
      </c>
    </row>
    <row r="1861" spans="1:4" ht="18.75">
      <c r="A1861" s="82" t="s">
        <v>1097</v>
      </c>
      <c r="B1861" s="92">
        <v>1</v>
      </c>
      <c r="C1861" s="88" t="s">
        <v>1098</v>
      </c>
    </row>
    <row r="1862" spans="1:4" ht="18.75">
      <c r="A1862" s="82" t="s">
        <v>25</v>
      </c>
      <c r="B1862" s="117">
        <f>SUM(B1856:B1861)</f>
        <v>6</v>
      </c>
      <c r="C1862" s="88" t="s">
        <v>26</v>
      </c>
    </row>
    <row r="1863" spans="1:4" ht="16.5">
      <c r="A1863" s="18" t="s">
        <v>977</v>
      </c>
      <c r="C1863" s="41" t="s">
        <v>978</v>
      </c>
    </row>
    <row r="1865" spans="1:4" ht="21.75">
      <c r="A1865" s="256" t="s">
        <v>1101</v>
      </c>
      <c r="B1865" s="256"/>
      <c r="C1865" s="256"/>
      <c r="D1865" s="256"/>
    </row>
    <row r="1866" spans="1:4" ht="21.75">
      <c r="A1866" s="256" t="s">
        <v>1099</v>
      </c>
      <c r="B1866" s="256"/>
      <c r="C1866" s="256"/>
      <c r="D1866" s="256"/>
    </row>
    <row r="1867" spans="1:4">
      <c r="A1867" s="312" t="s">
        <v>1100</v>
      </c>
      <c r="B1867" s="312"/>
      <c r="C1867" s="312"/>
      <c r="D1867" s="312"/>
    </row>
    <row r="1868" spans="1:4" ht="18" customHeight="1">
      <c r="A1868" s="257" t="s">
        <v>23</v>
      </c>
      <c r="B1868" s="276" t="s">
        <v>1102</v>
      </c>
      <c r="C1868" s="276"/>
      <c r="D1868" s="276" t="s">
        <v>1870</v>
      </c>
    </row>
    <row r="1869" spans="1:4">
      <c r="A1869" s="259"/>
      <c r="B1869" s="277" t="s">
        <v>1103</v>
      </c>
      <c r="C1869" s="277"/>
      <c r="D1869" s="276"/>
    </row>
    <row r="1870" spans="1:4" ht="18.75">
      <c r="A1870" s="257" t="s">
        <v>377</v>
      </c>
      <c r="B1870" s="82" t="s">
        <v>67</v>
      </c>
      <c r="C1870" s="82" t="s">
        <v>69</v>
      </c>
      <c r="D1870" s="340" t="s">
        <v>323</v>
      </c>
    </row>
    <row r="1871" spans="1:4" ht="18.75">
      <c r="A1871" s="259"/>
      <c r="B1871" s="82" t="s">
        <v>68</v>
      </c>
      <c r="C1871" s="82" t="s">
        <v>96</v>
      </c>
      <c r="D1871" s="340"/>
    </row>
    <row r="1872" spans="1:4" ht="18.75">
      <c r="A1872" s="81">
        <v>2024</v>
      </c>
      <c r="B1872" s="92">
        <v>34</v>
      </c>
      <c r="C1872" s="92">
        <v>396</v>
      </c>
      <c r="D1872" s="117">
        <f>SUM(B1872:C1872)</f>
        <v>430</v>
      </c>
    </row>
    <row r="1873" spans="1:8" ht="16.5">
      <c r="A1873" s="18" t="s">
        <v>977</v>
      </c>
      <c r="D1873" s="41" t="s">
        <v>978</v>
      </c>
    </row>
    <row r="1874" spans="1:8" ht="16.5">
      <c r="A1874" s="66" t="s">
        <v>1947</v>
      </c>
    </row>
    <row r="1875" spans="1:8">
      <c r="A1875" s="234" t="s">
        <v>1869</v>
      </c>
    </row>
    <row r="1877" spans="1:8" ht="21.75">
      <c r="A1877" s="256" t="s">
        <v>1823</v>
      </c>
      <c r="B1877" s="256"/>
      <c r="C1877" s="256"/>
      <c r="D1877" s="256"/>
      <c r="E1877" s="256"/>
      <c r="F1877" s="256"/>
      <c r="G1877" s="256"/>
    </row>
    <row r="1878" spans="1:8" ht="21.75">
      <c r="A1878" s="256" t="s">
        <v>1104</v>
      </c>
      <c r="B1878" s="256"/>
      <c r="C1878" s="256"/>
      <c r="D1878" s="256"/>
      <c r="E1878" s="256"/>
      <c r="F1878" s="256"/>
      <c r="G1878" s="256"/>
    </row>
    <row r="1879" spans="1:8">
      <c r="A1879" s="301" t="s">
        <v>1105</v>
      </c>
      <c r="B1879" s="301"/>
      <c r="C1879" s="301"/>
      <c r="D1879" s="301"/>
      <c r="E1879" s="301"/>
      <c r="F1879" s="301"/>
      <c r="G1879" s="301"/>
      <c r="H1879" s="77"/>
    </row>
    <row r="1880" spans="1:8" ht="18" customHeight="1">
      <c r="A1880" s="257" t="s">
        <v>1106</v>
      </c>
      <c r="B1880" s="276" t="s">
        <v>1108</v>
      </c>
      <c r="C1880" s="276"/>
      <c r="D1880" s="276"/>
      <c r="E1880" s="428" t="s">
        <v>1110</v>
      </c>
      <c r="F1880" s="429"/>
      <c r="G1880" s="376"/>
    </row>
    <row r="1881" spans="1:8">
      <c r="A1881" s="259"/>
      <c r="B1881" s="277" t="s">
        <v>1109</v>
      </c>
      <c r="C1881" s="277"/>
      <c r="D1881" s="277"/>
      <c r="E1881" s="277" t="s">
        <v>1111</v>
      </c>
      <c r="F1881" s="277"/>
      <c r="G1881" s="277"/>
    </row>
    <row r="1882" spans="1:8" ht="18.75">
      <c r="A1882" s="273" t="s">
        <v>1107</v>
      </c>
      <c r="B1882" s="82" t="s">
        <v>1112</v>
      </c>
      <c r="C1882" s="82" t="s">
        <v>1113</v>
      </c>
      <c r="D1882" s="115" t="s">
        <v>25</v>
      </c>
      <c r="E1882" s="82" t="s">
        <v>1112</v>
      </c>
      <c r="F1882" s="82" t="s">
        <v>1113</v>
      </c>
      <c r="G1882" s="115" t="s">
        <v>25</v>
      </c>
    </row>
    <row r="1883" spans="1:8">
      <c r="A1883" s="275"/>
      <c r="B1883" s="83" t="s">
        <v>729</v>
      </c>
      <c r="C1883" s="83" t="s">
        <v>730</v>
      </c>
      <c r="D1883" s="83" t="s">
        <v>26</v>
      </c>
      <c r="E1883" s="83" t="s">
        <v>729</v>
      </c>
      <c r="F1883" s="83" t="s">
        <v>730</v>
      </c>
      <c r="G1883" s="83" t="s">
        <v>26</v>
      </c>
    </row>
    <row r="1884" spans="1:8" ht="18.75" customHeight="1">
      <c r="A1884" s="82" t="s">
        <v>1114</v>
      </c>
      <c r="B1884" s="297">
        <v>20</v>
      </c>
      <c r="C1884" s="297">
        <v>13</v>
      </c>
      <c r="D1884" s="426">
        <f>SUM(B1884:C1885)</f>
        <v>33</v>
      </c>
      <c r="E1884" s="297">
        <v>2</v>
      </c>
      <c r="F1884" s="297">
        <v>2</v>
      </c>
      <c r="G1884" s="426">
        <f>SUM(E1884:F1885)</f>
        <v>4</v>
      </c>
    </row>
    <row r="1885" spans="1:8" ht="15.75" customHeight="1">
      <c r="A1885" s="83" t="s">
        <v>1115</v>
      </c>
      <c r="B1885" s="297"/>
      <c r="C1885" s="297"/>
      <c r="D1885" s="427"/>
      <c r="E1885" s="297"/>
      <c r="F1885" s="297"/>
      <c r="G1885" s="427"/>
    </row>
    <row r="1886" spans="1:8" ht="18.75" customHeight="1">
      <c r="A1886" s="115" t="s">
        <v>1116</v>
      </c>
      <c r="B1886" s="351">
        <v>14</v>
      </c>
      <c r="C1886" s="351">
        <v>28</v>
      </c>
      <c r="D1886" s="426">
        <f>SUM(B1886:C1887)</f>
        <v>42</v>
      </c>
      <c r="E1886" s="351">
        <v>1</v>
      </c>
      <c r="F1886" s="351">
        <v>1</v>
      </c>
      <c r="G1886" s="426">
        <f>SUM(E1886:F1887)</f>
        <v>2</v>
      </c>
    </row>
    <row r="1887" spans="1:8" ht="15.75" customHeight="1">
      <c r="A1887" s="83" t="s">
        <v>1117</v>
      </c>
      <c r="B1887" s="351"/>
      <c r="C1887" s="351"/>
      <c r="D1887" s="427"/>
      <c r="E1887" s="351"/>
      <c r="F1887" s="351"/>
      <c r="G1887" s="427"/>
    </row>
    <row r="1888" spans="1:8" ht="15.75">
      <c r="A1888" s="29" t="s">
        <v>1118</v>
      </c>
      <c r="G1888" s="14" t="s">
        <v>1119</v>
      </c>
    </row>
    <row r="1890" spans="1:9" ht="21.75">
      <c r="A1890" s="256" t="s">
        <v>1824</v>
      </c>
      <c r="B1890" s="256"/>
      <c r="C1890" s="256"/>
      <c r="D1890" s="171"/>
      <c r="E1890" s="171"/>
      <c r="F1890" s="171"/>
      <c r="G1890" s="171"/>
      <c r="H1890" s="171"/>
      <c r="I1890" s="171"/>
    </row>
    <row r="1891" spans="1:9" ht="21.75">
      <c r="A1891" s="314" t="s">
        <v>1120</v>
      </c>
      <c r="B1891" s="314"/>
      <c r="C1891" s="314"/>
      <c r="D1891" s="182"/>
      <c r="E1891" s="182"/>
      <c r="F1891" s="182"/>
      <c r="G1891" s="182"/>
      <c r="H1891" s="182"/>
    </row>
    <row r="1892" spans="1:9" ht="21.75">
      <c r="A1892" s="430" t="s">
        <v>1121</v>
      </c>
      <c r="B1892" s="430"/>
      <c r="C1892" s="430"/>
      <c r="D1892" s="183"/>
      <c r="E1892" s="183"/>
      <c r="F1892" s="183"/>
      <c r="G1892" s="183"/>
    </row>
    <row r="1893" spans="1:9" ht="18.75">
      <c r="A1893" s="82" t="s">
        <v>23</v>
      </c>
      <c r="B1893" s="82" t="s">
        <v>1122</v>
      </c>
      <c r="C1893" s="82" t="s">
        <v>1124</v>
      </c>
    </row>
    <row r="1894" spans="1:9" ht="18.75">
      <c r="A1894" s="82" t="s">
        <v>24</v>
      </c>
      <c r="B1894" s="24" t="s">
        <v>1123</v>
      </c>
      <c r="C1894" s="24" t="s">
        <v>1125</v>
      </c>
    </row>
    <row r="1895" spans="1:9" ht="18.75">
      <c r="A1895" s="82">
        <v>2022</v>
      </c>
      <c r="B1895" s="112">
        <v>565</v>
      </c>
      <c r="C1895" s="112">
        <v>22</v>
      </c>
    </row>
    <row r="1896" spans="1:9" ht="18.75">
      <c r="A1896" s="82">
        <v>2023</v>
      </c>
      <c r="B1896" s="112">
        <v>828</v>
      </c>
      <c r="C1896" s="112">
        <v>34</v>
      </c>
    </row>
    <row r="1897" spans="1:9" ht="18.75">
      <c r="A1897" s="82">
        <v>2024</v>
      </c>
      <c r="B1897" s="116">
        <v>1182</v>
      </c>
      <c r="C1897" s="112">
        <v>36</v>
      </c>
    </row>
    <row r="1898" spans="1:9" ht="15.75">
      <c r="A1898" s="29" t="s">
        <v>1118</v>
      </c>
      <c r="C1898" s="14" t="s">
        <v>1119</v>
      </c>
    </row>
    <row r="1901" spans="1:9" ht="21.75">
      <c r="A1901" s="256" t="s">
        <v>1825</v>
      </c>
      <c r="B1901" s="256"/>
      <c r="C1901" s="256"/>
    </row>
    <row r="1902" spans="1:9" ht="21.75">
      <c r="A1902" s="256" t="s">
        <v>1126</v>
      </c>
      <c r="B1902" s="256"/>
      <c r="C1902" s="256"/>
    </row>
    <row r="1903" spans="1:9" ht="22.5" thickBot="1">
      <c r="A1903" s="326" t="s">
        <v>1127</v>
      </c>
      <c r="B1903" s="326"/>
      <c r="C1903" s="326"/>
    </row>
    <row r="1904" spans="1:9" ht="18.75">
      <c r="A1904" s="57" t="s">
        <v>23</v>
      </c>
      <c r="B1904" s="13" t="s">
        <v>1128</v>
      </c>
      <c r="C1904" s="21" t="s">
        <v>1130</v>
      </c>
    </row>
    <row r="1905" spans="1:4" ht="25.5">
      <c r="A1905" s="56" t="s">
        <v>24</v>
      </c>
      <c r="B1905" s="22" t="s">
        <v>1129</v>
      </c>
      <c r="C1905" s="24" t="s">
        <v>1739</v>
      </c>
    </row>
    <row r="1906" spans="1:4" ht="18.75">
      <c r="A1906" s="82">
        <v>2021</v>
      </c>
      <c r="B1906" s="116">
        <v>1730</v>
      </c>
      <c r="C1906" s="116">
        <v>1348</v>
      </c>
    </row>
    <row r="1907" spans="1:4" ht="18.75">
      <c r="A1907" s="82">
        <v>2022</v>
      </c>
      <c r="B1907" s="112">
        <v>835</v>
      </c>
      <c r="C1907" s="112">
        <v>749</v>
      </c>
    </row>
    <row r="1908" spans="1:4" ht="18.75">
      <c r="A1908" s="82">
        <v>2023</v>
      </c>
      <c r="B1908" s="116">
        <v>1318</v>
      </c>
      <c r="C1908" s="116">
        <v>1215</v>
      </c>
    </row>
    <row r="1909" spans="1:4" ht="18.75">
      <c r="A1909" s="82">
        <v>2024</v>
      </c>
      <c r="B1909" s="116">
        <v>1566</v>
      </c>
      <c r="C1909" s="116">
        <v>1463</v>
      </c>
    </row>
    <row r="1910" spans="1:4" ht="15.75">
      <c r="A1910" s="29" t="s">
        <v>1118</v>
      </c>
      <c r="C1910" s="14" t="s">
        <v>1119</v>
      </c>
    </row>
    <row r="1913" spans="1:4" ht="21.75">
      <c r="A1913" s="256" t="s">
        <v>1826</v>
      </c>
      <c r="B1913" s="256"/>
      <c r="C1913" s="256"/>
      <c r="D1913" s="256"/>
    </row>
    <row r="1914" spans="1:4" ht="21.75">
      <c r="A1914" s="256" t="s">
        <v>1131</v>
      </c>
      <c r="B1914" s="256"/>
      <c r="C1914" s="256"/>
      <c r="D1914" s="256"/>
    </row>
    <row r="1915" spans="1:4">
      <c r="A1915" s="312" t="s">
        <v>1132</v>
      </c>
      <c r="B1915" s="312"/>
      <c r="C1915" s="312"/>
      <c r="D1915" s="312"/>
    </row>
    <row r="1916" spans="1:4" ht="18.75">
      <c r="A1916" s="82" t="s">
        <v>23</v>
      </c>
      <c r="B1916" s="276">
        <v>2022</v>
      </c>
      <c r="C1916" s="276">
        <v>2023</v>
      </c>
      <c r="D1916" s="425">
        <v>2024</v>
      </c>
    </row>
    <row r="1917" spans="1:4">
      <c r="A1917" s="83" t="s">
        <v>24</v>
      </c>
      <c r="B1917" s="276"/>
      <c r="C1917" s="276"/>
      <c r="D1917" s="425"/>
    </row>
    <row r="1918" spans="1:4" ht="18.75">
      <c r="A1918" s="82" t="s">
        <v>1133</v>
      </c>
      <c r="B1918" s="297">
        <v>4</v>
      </c>
      <c r="C1918" s="297">
        <v>6</v>
      </c>
      <c r="D1918" s="297">
        <v>7</v>
      </c>
    </row>
    <row r="1919" spans="1:4" ht="24" customHeight="1">
      <c r="A1919" s="83" t="s">
        <v>1134</v>
      </c>
      <c r="B1919" s="297"/>
      <c r="C1919" s="297"/>
      <c r="D1919" s="297"/>
    </row>
    <row r="1920" spans="1:4" ht="18.75">
      <c r="A1920" s="82" t="s">
        <v>1135</v>
      </c>
      <c r="B1920" s="297">
        <v>19</v>
      </c>
      <c r="C1920" s="297">
        <v>29</v>
      </c>
      <c r="D1920" s="297">
        <v>26</v>
      </c>
    </row>
    <row r="1921" spans="1:29">
      <c r="A1921" s="83" t="s">
        <v>1136</v>
      </c>
      <c r="B1921" s="297"/>
      <c r="C1921" s="297"/>
      <c r="D1921" s="297"/>
    </row>
    <row r="1922" spans="1:29" ht="18.75">
      <c r="A1922" s="82" t="s">
        <v>1137</v>
      </c>
      <c r="B1922" s="297">
        <v>563</v>
      </c>
      <c r="C1922" s="393">
        <v>1006</v>
      </c>
      <c r="D1922" s="297">
        <v>563</v>
      </c>
    </row>
    <row r="1923" spans="1:29">
      <c r="A1923" s="83" t="s">
        <v>1138</v>
      </c>
      <c r="B1923" s="297"/>
      <c r="C1923" s="393"/>
      <c r="D1923" s="297"/>
    </row>
    <row r="1924" spans="1:29" ht="18.75">
      <c r="A1924" s="82" t="s">
        <v>1139</v>
      </c>
      <c r="B1924" s="297">
        <v>4</v>
      </c>
      <c r="C1924" s="297">
        <v>6</v>
      </c>
      <c r="D1924" s="297">
        <v>178</v>
      </c>
    </row>
    <row r="1925" spans="1:29" ht="21" customHeight="1">
      <c r="A1925" s="83" t="s">
        <v>1140</v>
      </c>
      <c r="B1925" s="297"/>
      <c r="C1925" s="297"/>
      <c r="D1925" s="297"/>
    </row>
    <row r="1926" spans="1:29" ht="18.75">
      <c r="A1926" s="82" t="s">
        <v>1141</v>
      </c>
      <c r="B1926" s="297">
        <v>29</v>
      </c>
      <c r="C1926" s="297">
        <v>31</v>
      </c>
      <c r="D1926" s="297">
        <v>29</v>
      </c>
    </row>
    <row r="1927" spans="1:29">
      <c r="A1927" s="83" t="s">
        <v>1142</v>
      </c>
      <c r="B1927" s="297"/>
      <c r="C1927" s="297"/>
      <c r="D1927" s="297"/>
    </row>
    <row r="1928" spans="1:29" ht="15.75">
      <c r="A1928" s="29" t="s">
        <v>1118</v>
      </c>
      <c r="D1928" s="14" t="s">
        <v>1119</v>
      </c>
    </row>
    <row r="1930" spans="1:29" ht="21.75">
      <c r="A1930" s="256" t="s">
        <v>1155</v>
      </c>
      <c r="B1930" s="256"/>
      <c r="C1930" s="256"/>
      <c r="D1930" s="256"/>
      <c r="E1930" s="256"/>
      <c r="F1930" s="256"/>
      <c r="G1930" s="256"/>
      <c r="H1930" s="171"/>
      <c r="I1930" s="171"/>
    </row>
    <row r="1931" spans="1:29" ht="21.75">
      <c r="A1931" s="256" t="s">
        <v>1652</v>
      </c>
      <c r="B1931" s="256"/>
      <c r="C1931" s="256"/>
      <c r="D1931" s="256"/>
      <c r="E1931" s="256"/>
      <c r="F1931" s="256"/>
      <c r="G1931" s="256"/>
      <c r="H1931" s="75"/>
      <c r="I1931" s="75"/>
    </row>
    <row r="1932" spans="1:29">
      <c r="A1932" s="302" t="s">
        <v>1653</v>
      </c>
      <c r="B1932" s="302"/>
      <c r="C1932" s="302"/>
      <c r="D1932" s="302"/>
      <c r="E1932" s="302"/>
      <c r="F1932" s="302"/>
      <c r="G1932" s="302"/>
      <c r="H1932" s="80"/>
      <c r="I1932" s="80"/>
    </row>
    <row r="1933" spans="1:29" ht="18.75">
      <c r="A1933" s="81" t="s">
        <v>1144</v>
      </c>
      <c r="B1933" s="82">
        <v>2020</v>
      </c>
      <c r="C1933" s="82">
        <v>2021</v>
      </c>
      <c r="D1933" s="82">
        <v>2022</v>
      </c>
      <c r="E1933" s="82">
        <v>2023</v>
      </c>
      <c r="F1933" s="82">
        <v>2024</v>
      </c>
      <c r="G1933" s="88" t="s">
        <v>1143</v>
      </c>
      <c r="AA1933" s="4"/>
      <c r="AC1933" s="8"/>
    </row>
    <row r="1934" spans="1:29" ht="18.75">
      <c r="A1934" s="81" t="s">
        <v>1146</v>
      </c>
      <c r="B1934" s="95">
        <v>6</v>
      </c>
      <c r="C1934" s="95">
        <v>6</v>
      </c>
      <c r="D1934" s="95">
        <v>7</v>
      </c>
      <c r="E1934" s="95">
        <v>7</v>
      </c>
      <c r="F1934" s="92">
        <v>7</v>
      </c>
      <c r="G1934" s="88" t="s">
        <v>1145</v>
      </c>
      <c r="AA1934" s="4"/>
      <c r="AC1934" s="8"/>
    </row>
    <row r="1935" spans="1:29" ht="18.75">
      <c r="A1935" s="81" t="s">
        <v>1148</v>
      </c>
      <c r="B1935" s="95">
        <v>3</v>
      </c>
      <c r="C1935" s="95">
        <v>3</v>
      </c>
      <c r="D1935" s="95">
        <v>4</v>
      </c>
      <c r="E1935" s="95">
        <v>4</v>
      </c>
      <c r="F1935" s="92">
        <v>4</v>
      </c>
      <c r="G1935" s="88" t="s">
        <v>1147</v>
      </c>
      <c r="AA1935" s="4"/>
      <c r="AC1935" s="8"/>
    </row>
    <row r="1936" spans="1:29" ht="18.75">
      <c r="A1936" s="81" t="s">
        <v>1150</v>
      </c>
      <c r="B1936" s="95">
        <v>3</v>
      </c>
      <c r="C1936" s="95">
        <v>2</v>
      </c>
      <c r="D1936" s="95">
        <v>2</v>
      </c>
      <c r="E1936" s="95">
        <v>3</v>
      </c>
      <c r="F1936" s="92">
        <v>3</v>
      </c>
      <c r="G1936" s="88" t="s">
        <v>1149</v>
      </c>
      <c r="AA1936" s="4"/>
      <c r="AC1936" s="8"/>
    </row>
    <row r="1937" spans="1:29" ht="18.75">
      <c r="A1937" s="81" t="s">
        <v>1152</v>
      </c>
      <c r="B1937" s="95">
        <v>0</v>
      </c>
      <c r="C1937" s="95">
        <v>0</v>
      </c>
      <c r="D1937" s="95">
        <v>0</v>
      </c>
      <c r="E1937" s="95">
        <v>0</v>
      </c>
      <c r="F1937" s="92">
        <v>0</v>
      </c>
      <c r="G1937" s="88" t="s">
        <v>1151</v>
      </c>
      <c r="AA1937" s="4"/>
      <c r="AC1937" s="8"/>
    </row>
    <row r="1938" spans="1:29" ht="18.75">
      <c r="A1938" s="81" t="s">
        <v>1154</v>
      </c>
      <c r="B1938" s="95">
        <v>6</v>
      </c>
      <c r="C1938" s="95">
        <v>7</v>
      </c>
      <c r="D1938" s="95">
        <v>7</v>
      </c>
      <c r="E1938" s="95">
        <v>7</v>
      </c>
      <c r="F1938" s="92">
        <v>7</v>
      </c>
      <c r="G1938" s="88" t="s">
        <v>1153</v>
      </c>
      <c r="AA1938" s="4"/>
      <c r="AC1938" s="8"/>
    </row>
    <row r="1939" spans="1:29" ht="18.75">
      <c r="A1939" s="81" t="s">
        <v>25</v>
      </c>
      <c r="B1939" s="117">
        <f>SUM(B1934:B1938)</f>
        <v>18</v>
      </c>
      <c r="C1939" s="117">
        <f>SUM(C1934:C1938)</f>
        <v>18</v>
      </c>
      <c r="D1939" s="117">
        <f>SUM(D1934:D1938)</f>
        <v>20</v>
      </c>
      <c r="E1939" s="117">
        <f>SUM(E1934:E1938)</f>
        <v>21</v>
      </c>
      <c r="F1939" s="117">
        <f>SUM(F1934:F1938)</f>
        <v>21</v>
      </c>
      <c r="G1939" s="88" t="s">
        <v>26</v>
      </c>
      <c r="AA1939" s="4"/>
      <c r="AC1939" s="8"/>
    </row>
    <row r="1940" spans="1:29" ht="18">
      <c r="A1940" s="58" t="s">
        <v>1737</v>
      </c>
      <c r="G1940" s="14" t="s">
        <v>1156</v>
      </c>
      <c r="AA1940" s="4"/>
      <c r="AC1940" s="8"/>
    </row>
    <row r="1941" spans="1:29" ht="21.75">
      <c r="A1941" s="256" t="s">
        <v>1157</v>
      </c>
      <c r="B1941" s="256"/>
      <c r="C1941" s="256"/>
      <c r="D1941" s="256"/>
      <c r="E1941" s="256"/>
      <c r="F1941" s="256"/>
      <c r="G1941" s="256"/>
      <c r="H1941"/>
      <c r="I1941"/>
    </row>
    <row r="1942" spans="1:29" ht="21.75">
      <c r="A1942" s="256" t="s">
        <v>1871</v>
      </c>
      <c r="B1942" s="256"/>
      <c r="C1942" s="256"/>
      <c r="D1942" s="256"/>
      <c r="E1942" s="256"/>
      <c r="F1942" s="256"/>
      <c r="G1942" s="256"/>
      <c r="H1942"/>
      <c r="I1942"/>
    </row>
    <row r="1943" spans="1:29">
      <c r="A1943" s="302" t="s">
        <v>1654</v>
      </c>
      <c r="B1943" s="302"/>
      <c r="C1943" s="302"/>
      <c r="D1943" s="302"/>
      <c r="E1943" s="302"/>
      <c r="F1943" s="302"/>
      <c r="G1943" s="302"/>
      <c r="H1943"/>
      <c r="I1943"/>
    </row>
    <row r="1944" spans="1:29" ht="38.25">
      <c r="A1944" s="81" t="s">
        <v>1159</v>
      </c>
      <c r="B1944" s="115">
        <v>2020</v>
      </c>
      <c r="C1944" s="115">
        <v>2021</v>
      </c>
      <c r="D1944" s="115">
        <v>2022</v>
      </c>
      <c r="E1944" s="115">
        <v>2023</v>
      </c>
      <c r="F1944" s="115">
        <v>2024</v>
      </c>
      <c r="G1944" s="88" t="s">
        <v>1158</v>
      </c>
      <c r="H1944"/>
      <c r="I1944"/>
      <c r="AA1944" s="4"/>
      <c r="AC1944" s="8"/>
    </row>
    <row r="1945" spans="1:29" ht="22.15" customHeight="1">
      <c r="A1945" s="81" t="s">
        <v>1161</v>
      </c>
      <c r="B1945" s="95">
        <v>7</v>
      </c>
      <c r="C1945" s="95">
        <v>7</v>
      </c>
      <c r="D1945" s="95">
        <v>6</v>
      </c>
      <c r="E1945" s="92">
        <v>6</v>
      </c>
      <c r="F1945" s="92">
        <v>6</v>
      </c>
      <c r="G1945" s="88" t="s">
        <v>1160</v>
      </c>
      <c r="AA1945" s="4"/>
      <c r="AC1945" s="8"/>
    </row>
    <row r="1946" spans="1:29" ht="22.15" customHeight="1">
      <c r="A1946" s="81" t="s">
        <v>1163</v>
      </c>
      <c r="B1946" s="95">
        <v>10</v>
      </c>
      <c r="C1946" s="95">
        <v>11</v>
      </c>
      <c r="D1946" s="95">
        <v>10</v>
      </c>
      <c r="E1946" s="92">
        <v>11</v>
      </c>
      <c r="F1946" s="92">
        <v>11</v>
      </c>
      <c r="G1946" s="88" t="s">
        <v>1162</v>
      </c>
      <c r="AA1946" s="4"/>
      <c r="AC1946" s="8"/>
    </row>
    <row r="1947" spans="1:29" ht="22.15" customHeight="1">
      <c r="A1947" s="81" t="s">
        <v>1165</v>
      </c>
      <c r="B1947" s="95">
        <v>3</v>
      </c>
      <c r="C1947" s="95">
        <v>4</v>
      </c>
      <c r="D1947" s="95">
        <v>5</v>
      </c>
      <c r="E1947" s="92">
        <v>6</v>
      </c>
      <c r="F1947" s="92">
        <v>6</v>
      </c>
      <c r="G1947" s="88" t="s">
        <v>1164</v>
      </c>
      <c r="AA1947" s="4"/>
      <c r="AC1947" s="8"/>
    </row>
    <row r="1948" spans="1:29" ht="22.15" customHeight="1">
      <c r="A1948" s="118" t="s">
        <v>1167</v>
      </c>
      <c r="B1948" s="95">
        <v>2</v>
      </c>
      <c r="C1948" s="95">
        <v>2</v>
      </c>
      <c r="D1948" s="95">
        <v>2</v>
      </c>
      <c r="E1948" s="92">
        <v>0</v>
      </c>
      <c r="F1948" s="92">
        <v>1</v>
      </c>
      <c r="G1948" s="88" t="s">
        <v>1166</v>
      </c>
      <c r="AA1948" s="4"/>
      <c r="AC1948" s="8"/>
    </row>
    <row r="1949" spans="1:29" ht="18.75">
      <c r="A1949" s="81" t="s">
        <v>25</v>
      </c>
      <c r="B1949" s="117">
        <f>SUM(B1945:B1948)</f>
        <v>22</v>
      </c>
      <c r="C1949" s="117">
        <f>SUM(C1945:C1948)</f>
        <v>24</v>
      </c>
      <c r="D1949" s="117">
        <f>SUM(D1945:D1948)</f>
        <v>23</v>
      </c>
      <c r="E1949" s="117">
        <f>SUM(E1945:E1948)</f>
        <v>23</v>
      </c>
      <c r="F1949" s="117">
        <f>SUM(F1945:F1948)</f>
        <v>24</v>
      </c>
      <c r="G1949" s="88" t="s">
        <v>26</v>
      </c>
      <c r="AA1949" s="4"/>
      <c r="AC1949" s="8"/>
    </row>
    <row r="1950" spans="1:29" ht="18">
      <c r="A1950" s="58" t="s">
        <v>1737</v>
      </c>
      <c r="G1950" s="14" t="s">
        <v>1156</v>
      </c>
      <c r="AA1950" s="4"/>
      <c r="AC1950" s="8"/>
    </row>
    <row r="1952" spans="1:29" ht="21.75">
      <c r="A1952" s="256" t="s">
        <v>1168</v>
      </c>
      <c r="B1952" s="256"/>
      <c r="C1952" s="256"/>
      <c r="D1952" s="256"/>
      <c r="E1952" s="256"/>
      <c r="F1952" s="256"/>
      <c r="G1952" s="256"/>
      <c r="H1952" s="256"/>
      <c r="I1952" s="256"/>
    </row>
    <row r="1953" spans="1:29" ht="21.75">
      <c r="A1953" s="256" t="s">
        <v>1872</v>
      </c>
      <c r="B1953" s="256"/>
      <c r="C1953" s="256"/>
      <c r="D1953" s="256"/>
      <c r="E1953" s="256"/>
      <c r="F1953" s="256"/>
      <c r="G1953" s="256"/>
      <c r="H1953"/>
      <c r="I1953"/>
    </row>
    <row r="1954" spans="1:29">
      <c r="A1954" s="302" t="s">
        <v>1655</v>
      </c>
      <c r="B1954" s="302"/>
      <c r="C1954" s="302"/>
      <c r="D1954" s="302"/>
      <c r="E1954" s="302"/>
      <c r="F1954" s="302"/>
      <c r="G1954" s="302"/>
      <c r="H1954"/>
      <c r="I1954"/>
    </row>
    <row r="1955" spans="1:29" ht="18.75">
      <c r="A1955" s="119" t="s">
        <v>1169</v>
      </c>
      <c r="B1955" s="115">
        <v>2020</v>
      </c>
      <c r="C1955" s="115">
        <v>2021</v>
      </c>
      <c r="D1955" s="115">
        <v>2022</v>
      </c>
      <c r="E1955" s="115">
        <v>2023</v>
      </c>
      <c r="F1955" s="115">
        <v>2024</v>
      </c>
      <c r="G1955" s="120" t="s">
        <v>365</v>
      </c>
      <c r="H1955"/>
      <c r="I1955"/>
      <c r="AA1955" s="4"/>
      <c r="AC1955" s="8"/>
    </row>
    <row r="1956" spans="1:29" ht="18.75">
      <c r="A1956" s="81" t="s">
        <v>1171</v>
      </c>
      <c r="B1956" s="95">
        <v>18</v>
      </c>
      <c r="C1956" s="95">
        <v>18</v>
      </c>
      <c r="D1956" s="95">
        <v>20</v>
      </c>
      <c r="E1956" s="92">
        <v>21</v>
      </c>
      <c r="F1956" s="113">
        <v>21</v>
      </c>
      <c r="G1956" s="88" t="s">
        <v>1170</v>
      </c>
      <c r="H1956"/>
      <c r="I1956"/>
      <c r="AA1956" s="4"/>
      <c r="AC1956" s="8"/>
    </row>
    <row r="1957" spans="1:29" ht="25.5">
      <c r="A1957" s="81" t="s">
        <v>1173</v>
      </c>
      <c r="B1957" s="95">
        <v>22</v>
      </c>
      <c r="C1957" s="95">
        <v>24</v>
      </c>
      <c r="D1957" s="95">
        <v>23</v>
      </c>
      <c r="E1957" s="92">
        <v>23</v>
      </c>
      <c r="F1957" s="113">
        <v>24</v>
      </c>
      <c r="G1957" s="88" t="s">
        <v>1172</v>
      </c>
      <c r="H1957"/>
      <c r="I1957"/>
      <c r="AA1957" s="4"/>
      <c r="AC1957" s="8"/>
    </row>
    <row r="1958" spans="1:29" ht="18.75">
      <c r="A1958" s="81" t="s">
        <v>1175</v>
      </c>
      <c r="B1958" s="96">
        <v>3702</v>
      </c>
      <c r="C1958" s="96">
        <v>3731</v>
      </c>
      <c r="D1958" s="96">
        <v>3980</v>
      </c>
      <c r="E1958" s="84">
        <v>4123</v>
      </c>
      <c r="F1958" s="85">
        <v>4130</v>
      </c>
      <c r="G1958" s="88" t="s">
        <v>1174</v>
      </c>
      <c r="H1958"/>
      <c r="I1958"/>
      <c r="AA1958" s="4"/>
      <c r="AC1958" s="8"/>
    </row>
    <row r="1959" spans="1:29" ht="25.5">
      <c r="A1959" s="81" t="s">
        <v>1177</v>
      </c>
      <c r="B1959" s="96">
        <v>2488</v>
      </c>
      <c r="C1959" s="96">
        <v>2553</v>
      </c>
      <c r="D1959" s="96">
        <v>2275</v>
      </c>
      <c r="E1959" s="84">
        <v>2463</v>
      </c>
      <c r="F1959" s="85">
        <v>2472</v>
      </c>
      <c r="G1959" s="88" t="s">
        <v>1176</v>
      </c>
      <c r="H1959"/>
      <c r="I1959"/>
      <c r="AA1959" s="4"/>
      <c r="AC1959" s="8"/>
    </row>
    <row r="1960" spans="1:29" ht="25.5">
      <c r="A1960" s="81" t="s">
        <v>1179</v>
      </c>
      <c r="B1960" s="96">
        <v>2559</v>
      </c>
      <c r="C1960" s="96">
        <v>2540</v>
      </c>
      <c r="D1960" s="96">
        <v>2766</v>
      </c>
      <c r="E1960" s="84">
        <v>2863</v>
      </c>
      <c r="F1960" s="85">
        <v>2865</v>
      </c>
      <c r="G1960" s="88" t="s">
        <v>1178</v>
      </c>
      <c r="H1960"/>
      <c r="I1960"/>
      <c r="AA1960" s="4"/>
      <c r="AC1960" s="8"/>
    </row>
    <row r="1961" spans="1:29" ht="25.5">
      <c r="A1961" s="81" t="s">
        <v>1181</v>
      </c>
      <c r="B1961" s="96">
        <v>1323</v>
      </c>
      <c r="C1961" s="96">
        <v>1396</v>
      </c>
      <c r="D1961" s="96">
        <v>1231</v>
      </c>
      <c r="E1961" s="84">
        <v>1337</v>
      </c>
      <c r="F1961" s="85">
        <v>1377</v>
      </c>
      <c r="G1961" s="88" t="s">
        <v>1180</v>
      </c>
      <c r="H1961"/>
      <c r="I1961"/>
      <c r="AA1961" s="4"/>
      <c r="AC1961" s="8"/>
    </row>
    <row r="1962" spans="1:29" ht="18">
      <c r="A1962" s="58" t="s">
        <v>1737</v>
      </c>
      <c r="G1962" s="14" t="s">
        <v>1156</v>
      </c>
      <c r="H1962"/>
      <c r="I1962"/>
      <c r="AA1962" s="4"/>
      <c r="AC1962" s="8"/>
    </row>
    <row r="1963" spans="1:29">
      <c r="H1963"/>
      <c r="I1963"/>
    </row>
    <row r="1964" spans="1:29" ht="21.75">
      <c r="A1964" s="256" t="s">
        <v>1182</v>
      </c>
      <c r="B1964" s="256"/>
      <c r="C1964" s="256"/>
      <c r="D1964" s="256"/>
      <c r="E1964" s="256"/>
      <c r="F1964" s="256"/>
      <c r="G1964" s="256"/>
      <c r="H1964"/>
      <c r="I1964"/>
    </row>
    <row r="1965" spans="1:29" ht="21.75">
      <c r="A1965" s="256" t="s">
        <v>1873</v>
      </c>
      <c r="B1965" s="256"/>
      <c r="C1965" s="256"/>
      <c r="D1965" s="256"/>
      <c r="E1965" s="256"/>
      <c r="F1965" s="256"/>
      <c r="G1965" s="256"/>
      <c r="H1965"/>
      <c r="I1965"/>
    </row>
    <row r="1966" spans="1:29">
      <c r="A1966" s="302" t="s">
        <v>1656</v>
      </c>
      <c r="B1966" s="302"/>
      <c r="C1966" s="302"/>
      <c r="D1966" s="302"/>
      <c r="E1966" s="302"/>
      <c r="F1966" s="302"/>
      <c r="G1966" s="302"/>
      <c r="H1966"/>
      <c r="I1966"/>
    </row>
    <row r="1967" spans="1:29" ht="18.75">
      <c r="A1967" s="81" t="s">
        <v>1183</v>
      </c>
      <c r="B1967" s="82">
        <v>2020</v>
      </c>
      <c r="C1967" s="82">
        <v>2021</v>
      </c>
      <c r="D1967" s="82">
        <v>2022</v>
      </c>
      <c r="E1967" s="82">
        <v>2023</v>
      </c>
      <c r="F1967" s="82">
        <v>2024</v>
      </c>
      <c r="G1967" s="88" t="s">
        <v>365</v>
      </c>
      <c r="H1967"/>
      <c r="I1967"/>
      <c r="AA1967" s="4"/>
      <c r="AC1967" s="8"/>
    </row>
    <row r="1968" spans="1:29" ht="25.5">
      <c r="A1968" s="81" t="s">
        <v>1185</v>
      </c>
      <c r="B1968" s="121">
        <v>0.49349999999999999</v>
      </c>
      <c r="C1968" s="121">
        <v>0.72599999999999998</v>
      </c>
      <c r="D1968" s="121">
        <v>0.60899999999999999</v>
      </c>
      <c r="E1968" s="122">
        <v>0.70299999999999996</v>
      </c>
      <c r="F1968" s="122">
        <v>0.64</v>
      </c>
      <c r="G1968" s="88" t="s">
        <v>1184</v>
      </c>
      <c r="H1968"/>
      <c r="I1968"/>
      <c r="AA1968" s="4"/>
      <c r="AC1968" s="8"/>
    </row>
    <row r="1969" spans="1:32" ht="25.5">
      <c r="A1969" s="81" t="s">
        <v>1187</v>
      </c>
      <c r="B1969" s="121">
        <v>0.4325</v>
      </c>
      <c r="C1969" s="121">
        <v>0.52500000000000002</v>
      </c>
      <c r="D1969" s="121">
        <v>0.52800000000000002</v>
      </c>
      <c r="E1969" s="122">
        <v>0.54630000000000001</v>
      </c>
      <c r="F1969" s="122">
        <v>0.48</v>
      </c>
      <c r="G1969" s="88" t="s">
        <v>1186</v>
      </c>
      <c r="H1969"/>
      <c r="I1969"/>
      <c r="AA1969" s="4"/>
      <c r="AC1969" s="8"/>
    </row>
    <row r="1970" spans="1:32" ht="18">
      <c r="A1970" s="58" t="s">
        <v>1737</v>
      </c>
      <c r="G1970" s="14" t="s">
        <v>1156</v>
      </c>
      <c r="AA1970" s="4"/>
      <c r="AC1970" s="8"/>
    </row>
    <row r="1971" spans="1:32" ht="30.6" customHeight="1">
      <c r="A1971" s="256" t="s">
        <v>1192</v>
      </c>
      <c r="B1971" s="256"/>
      <c r="C1971" s="256"/>
      <c r="D1971" s="256"/>
      <c r="E1971" s="256"/>
      <c r="F1971" s="256"/>
      <c r="G1971" s="256"/>
      <c r="H1971" s="256"/>
      <c r="I1971" s="256"/>
      <c r="J1971" s="256"/>
      <c r="K1971" s="256"/>
      <c r="L1971" s="256"/>
      <c r="M1971" s="171"/>
      <c r="N1971" s="171"/>
    </row>
    <row r="1972" spans="1:32" ht="21.75">
      <c r="A1972" s="256" t="s">
        <v>1657</v>
      </c>
      <c r="B1972" s="256"/>
      <c r="C1972" s="256"/>
      <c r="D1972" s="256"/>
      <c r="E1972" s="256"/>
      <c r="F1972" s="256"/>
      <c r="G1972" s="256"/>
      <c r="H1972" s="256"/>
      <c r="I1972" s="256"/>
      <c r="J1972" s="256"/>
      <c r="K1972" s="256"/>
      <c r="L1972" s="256"/>
      <c r="M1972" s="75"/>
      <c r="N1972" s="75"/>
    </row>
    <row r="1973" spans="1:32">
      <c r="A1973" s="302" t="s">
        <v>1658</v>
      </c>
      <c r="B1973" s="302"/>
      <c r="C1973" s="302"/>
      <c r="D1973" s="302"/>
      <c r="E1973" s="302"/>
      <c r="F1973" s="302"/>
      <c r="G1973" s="302"/>
      <c r="H1973" s="302"/>
      <c r="I1973" s="302"/>
      <c r="J1973" s="302"/>
      <c r="K1973" s="302"/>
      <c r="L1973" s="302"/>
      <c r="M1973" s="80"/>
      <c r="N1973" s="80"/>
    </row>
    <row r="1974" spans="1:32" ht="18.600000000000001" customHeight="1">
      <c r="A1974" s="276" t="s">
        <v>37</v>
      </c>
      <c r="B1974" s="276" t="s">
        <v>1190</v>
      </c>
      <c r="C1974" s="276"/>
      <c r="D1974" s="276"/>
      <c r="E1974" s="276"/>
      <c r="F1974" s="276"/>
      <c r="G1974" s="276" t="s">
        <v>1188</v>
      </c>
      <c r="H1974" s="276"/>
      <c r="I1974" s="276"/>
      <c r="J1974" s="276"/>
      <c r="K1974" s="276"/>
      <c r="L1974" s="277" t="s">
        <v>38</v>
      </c>
      <c r="AA1974" s="4"/>
      <c r="AC1974" s="8"/>
    </row>
    <row r="1975" spans="1:32" ht="15.75" customHeight="1">
      <c r="A1975" s="276"/>
      <c r="B1975" s="363" t="s">
        <v>1191</v>
      </c>
      <c r="C1975" s="364"/>
      <c r="D1975" s="364"/>
      <c r="E1975" s="364"/>
      <c r="F1975" s="365"/>
      <c r="G1975" s="363" t="s">
        <v>1189</v>
      </c>
      <c r="H1975" s="364"/>
      <c r="I1975" s="364"/>
      <c r="J1975" s="364"/>
      <c r="K1975" s="365"/>
      <c r="L1975" s="277"/>
      <c r="AA1975" s="4"/>
      <c r="AC1975" s="8"/>
    </row>
    <row r="1976" spans="1:32" ht="18.75">
      <c r="A1976" s="276"/>
      <c r="B1976" s="81">
        <v>2020</v>
      </c>
      <c r="C1976" s="81">
        <v>2021</v>
      </c>
      <c r="D1976" s="81">
        <v>2022</v>
      </c>
      <c r="E1976" s="81">
        <v>2023</v>
      </c>
      <c r="F1976" s="81">
        <v>2024</v>
      </c>
      <c r="G1976" s="81">
        <v>2020</v>
      </c>
      <c r="H1976" s="81">
        <v>2021</v>
      </c>
      <c r="I1976" s="81">
        <v>2022</v>
      </c>
      <c r="J1976" s="81">
        <v>2023</v>
      </c>
      <c r="K1976" s="81">
        <v>2024</v>
      </c>
      <c r="L1976" s="277"/>
      <c r="M1976"/>
      <c r="N1976"/>
      <c r="O1976"/>
      <c r="P1976"/>
      <c r="Q1976"/>
      <c r="R1976"/>
      <c r="S1976"/>
      <c r="T1976"/>
      <c r="U1976"/>
      <c r="V1976"/>
      <c r="W1976"/>
      <c r="X1976"/>
      <c r="Y1976"/>
      <c r="Z1976"/>
      <c r="AA1976"/>
      <c r="AB1976"/>
      <c r="AC1976"/>
      <c r="AD1976"/>
      <c r="AE1976"/>
      <c r="AF1976"/>
    </row>
    <row r="1977" spans="1:32" ht="18.75">
      <c r="A1977" s="82" t="s">
        <v>40</v>
      </c>
      <c r="B1977" s="84">
        <v>18565</v>
      </c>
      <c r="C1977" s="84">
        <v>19079</v>
      </c>
      <c r="D1977" s="84">
        <v>16187</v>
      </c>
      <c r="E1977" s="84">
        <v>19821</v>
      </c>
      <c r="F1977" s="85">
        <v>22984</v>
      </c>
      <c r="G1977" s="84">
        <v>27742</v>
      </c>
      <c r="H1977" s="84">
        <v>24806</v>
      </c>
      <c r="I1977" s="84">
        <v>28805</v>
      </c>
      <c r="J1977" s="84">
        <v>29993</v>
      </c>
      <c r="K1977" s="85">
        <v>35266</v>
      </c>
      <c r="L1977" s="83" t="s">
        <v>41</v>
      </c>
      <c r="M1977"/>
      <c r="N1977"/>
      <c r="O1977"/>
      <c r="P1977"/>
      <c r="Q1977"/>
      <c r="R1977"/>
      <c r="S1977"/>
      <c r="T1977"/>
      <c r="U1977"/>
      <c r="V1977"/>
      <c r="W1977"/>
      <c r="X1977"/>
      <c r="Y1977"/>
      <c r="Z1977"/>
      <c r="AA1977"/>
      <c r="AB1977"/>
      <c r="AC1977"/>
      <c r="AD1977"/>
      <c r="AE1977"/>
      <c r="AF1977"/>
    </row>
    <row r="1978" spans="1:32" ht="18.75">
      <c r="A1978" s="82" t="s">
        <v>42</v>
      </c>
      <c r="B1978" s="84">
        <v>17821</v>
      </c>
      <c r="C1978" s="84">
        <v>18075</v>
      </c>
      <c r="D1978" s="84">
        <v>16779</v>
      </c>
      <c r="E1978" s="84">
        <v>20472</v>
      </c>
      <c r="F1978" s="86">
        <v>22659</v>
      </c>
      <c r="G1978" s="84">
        <v>25436</v>
      </c>
      <c r="H1978" s="84">
        <v>22872</v>
      </c>
      <c r="I1978" s="84">
        <v>30066</v>
      </c>
      <c r="J1978" s="84">
        <v>29182</v>
      </c>
      <c r="K1978" s="86">
        <v>33960</v>
      </c>
      <c r="L1978" s="83" t="s">
        <v>43</v>
      </c>
      <c r="M1978"/>
      <c r="N1978"/>
      <c r="O1978"/>
      <c r="P1978"/>
      <c r="Q1978"/>
      <c r="R1978"/>
      <c r="S1978"/>
      <c r="T1978"/>
      <c r="U1978"/>
      <c r="V1978"/>
      <c r="W1978"/>
      <c r="X1978"/>
      <c r="Y1978"/>
      <c r="Z1978"/>
      <c r="AA1978"/>
      <c r="AB1978"/>
      <c r="AC1978"/>
      <c r="AD1978"/>
      <c r="AE1978"/>
      <c r="AF1978"/>
    </row>
    <row r="1979" spans="1:32" ht="18.75">
      <c r="A1979" s="82" t="s">
        <v>44</v>
      </c>
      <c r="B1979" s="84">
        <v>13841</v>
      </c>
      <c r="C1979" s="84">
        <v>20424</v>
      </c>
      <c r="D1979" s="84">
        <v>22583</v>
      </c>
      <c r="E1979" s="84">
        <v>17821</v>
      </c>
      <c r="F1979" s="86">
        <v>17443</v>
      </c>
      <c r="G1979" s="84">
        <v>16676</v>
      </c>
      <c r="H1979" s="84">
        <v>28280</v>
      </c>
      <c r="I1979" s="84">
        <v>37570</v>
      </c>
      <c r="J1979" s="84">
        <v>28776</v>
      </c>
      <c r="K1979" s="86">
        <v>27127</v>
      </c>
      <c r="L1979" s="83" t="s">
        <v>45</v>
      </c>
      <c r="M1979"/>
      <c r="N1979"/>
      <c r="O1979"/>
      <c r="P1979"/>
      <c r="Q1979"/>
      <c r="R1979"/>
      <c r="S1979"/>
      <c r="T1979"/>
      <c r="U1979"/>
      <c r="V1979"/>
      <c r="W1979"/>
      <c r="X1979"/>
      <c r="Y1979"/>
      <c r="Z1979"/>
      <c r="AA1979"/>
      <c r="AB1979"/>
      <c r="AC1979"/>
      <c r="AD1979"/>
      <c r="AE1979"/>
      <c r="AF1979"/>
    </row>
    <row r="1980" spans="1:32" ht="18.75">
      <c r="A1980" s="82" t="s">
        <v>939</v>
      </c>
      <c r="B1980" s="84">
        <v>6632</v>
      </c>
      <c r="C1980" s="84">
        <v>15563</v>
      </c>
      <c r="D1980" s="84">
        <v>9175</v>
      </c>
      <c r="E1980" s="84">
        <v>12725</v>
      </c>
      <c r="F1980" s="86">
        <v>20718</v>
      </c>
      <c r="G1980" s="84">
        <v>4756</v>
      </c>
      <c r="H1980" s="84">
        <v>21876</v>
      </c>
      <c r="I1980" s="84">
        <v>22114</v>
      </c>
      <c r="J1980" s="84">
        <v>25902</v>
      </c>
      <c r="K1980" s="86">
        <v>32180</v>
      </c>
      <c r="L1980" s="83" t="s">
        <v>47</v>
      </c>
      <c r="M1980"/>
      <c r="N1980"/>
      <c r="O1980"/>
      <c r="P1980"/>
      <c r="Q1980"/>
      <c r="R1980"/>
      <c r="S1980"/>
      <c r="T1980"/>
      <c r="U1980"/>
      <c r="V1980"/>
      <c r="W1980"/>
      <c r="X1980"/>
      <c r="Y1980"/>
      <c r="Z1980"/>
      <c r="AA1980"/>
      <c r="AB1980"/>
      <c r="AC1980"/>
      <c r="AD1980"/>
      <c r="AE1980"/>
      <c r="AF1980"/>
    </row>
    <row r="1981" spans="1:32" ht="18.75">
      <c r="A1981" s="82" t="s">
        <v>48</v>
      </c>
      <c r="B1981" s="84">
        <v>8443</v>
      </c>
      <c r="C1981" s="84">
        <v>17454</v>
      </c>
      <c r="D1981" s="84">
        <v>19224</v>
      </c>
      <c r="E1981" s="84">
        <v>18375</v>
      </c>
      <c r="F1981" s="86">
        <v>23205</v>
      </c>
      <c r="G1981" s="84">
        <v>16929</v>
      </c>
      <c r="H1981" s="84">
        <v>24797</v>
      </c>
      <c r="I1981" s="84">
        <v>35310</v>
      </c>
      <c r="J1981" s="84">
        <v>30690</v>
      </c>
      <c r="K1981" s="86">
        <v>34534</v>
      </c>
      <c r="L1981" s="83" t="s">
        <v>49</v>
      </c>
      <c r="M1981"/>
      <c r="N1981"/>
      <c r="O1981"/>
      <c r="P1981"/>
      <c r="Q1981"/>
      <c r="R1981"/>
      <c r="S1981"/>
      <c r="T1981"/>
      <c r="U1981"/>
      <c r="V1981"/>
      <c r="W1981"/>
      <c r="X1981"/>
      <c r="Y1981"/>
      <c r="Z1981"/>
      <c r="AA1981"/>
      <c r="AB1981"/>
      <c r="AC1981"/>
      <c r="AD1981"/>
      <c r="AE1981"/>
      <c r="AF1981"/>
    </row>
    <row r="1982" spans="1:32" ht="18.75">
      <c r="A1982" s="82" t="s">
        <v>50</v>
      </c>
      <c r="B1982" s="84">
        <v>11813</v>
      </c>
      <c r="C1982" s="84">
        <v>18913</v>
      </c>
      <c r="D1982" s="84">
        <v>17360</v>
      </c>
      <c r="E1982" s="84">
        <v>18208</v>
      </c>
      <c r="F1982" s="86">
        <v>21976</v>
      </c>
      <c r="G1982" s="84">
        <v>18783</v>
      </c>
      <c r="H1982" s="84">
        <v>24353</v>
      </c>
      <c r="I1982" s="84">
        <v>25522</v>
      </c>
      <c r="J1982" s="84">
        <v>31761</v>
      </c>
      <c r="K1982" s="86">
        <v>32396</v>
      </c>
      <c r="L1982" s="83" t="s">
        <v>51</v>
      </c>
      <c r="M1982"/>
      <c r="N1982"/>
      <c r="O1982"/>
      <c r="P1982"/>
      <c r="Q1982"/>
      <c r="R1982"/>
      <c r="S1982"/>
      <c r="T1982"/>
      <c r="U1982"/>
      <c r="V1982"/>
      <c r="W1982"/>
      <c r="X1982"/>
      <c r="Y1982"/>
      <c r="Z1982"/>
      <c r="AA1982"/>
      <c r="AB1982"/>
      <c r="AC1982"/>
      <c r="AD1982"/>
      <c r="AE1982"/>
      <c r="AF1982"/>
    </row>
    <row r="1983" spans="1:32" ht="18.75">
      <c r="A1983" s="82" t="s">
        <v>52</v>
      </c>
      <c r="B1983" s="84">
        <v>13938</v>
      </c>
      <c r="C1983" s="84">
        <v>19238</v>
      </c>
      <c r="D1983" s="84">
        <v>17445</v>
      </c>
      <c r="E1983" s="84">
        <v>19527</v>
      </c>
      <c r="F1983" s="86">
        <v>20514</v>
      </c>
      <c r="G1983" s="84">
        <v>29475</v>
      </c>
      <c r="H1983" s="84">
        <v>33816</v>
      </c>
      <c r="I1983" s="84">
        <v>26406</v>
      </c>
      <c r="J1983" s="84">
        <v>30253</v>
      </c>
      <c r="K1983" s="86">
        <v>31790</v>
      </c>
      <c r="L1983" s="83" t="s">
        <v>53</v>
      </c>
      <c r="M1983"/>
      <c r="N1983"/>
      <c r="O1983"/>
      <c r="P1983"/>
      <c r="Q1983"/>
      <c r="R1983"/>
      <c r="S1983"/>
      <c r="T1983"/>
      <c r="U1983"/>
      <c r="V1983"/>
      <c r="W1983"/>
      <c r="X1983"/>
      <c r="Y1983"/>
      <c r="Z1983"/>
      <c r="AA1983"/>
      <c r="AB1983"/>
      <c r="AC1983"/>
      <c r="AD1983"/>
      <c r="AE1983"/>
      <c r="AF1983"/>
    </row>
    <row r="1984" spans="1:32" ht="18.75">
      <c r="A1984" s="82" t="s">
        <v>54</v>
      </c>
      <c r="B1984" s="84">
        <v>16091</v>
      </c>
      <c r="C1984" s="84">
        <v>19500</v>
      </c>
      <c r="D1984" s="84">
        <v>16487</v>
      </c>
      <c r="E1984" s="84">
        <v>19248</v>
      </c>
      <c r="F1984" s="86">
        <v>20703</v>
      </c>
      <c r="G1984" s="84">
        <v>36199</v>
      </c>
      <c r="H1984" s="84">
        <v>29730</v>
      </c>
      <c r="I1984" s="84">
        <v>25533</v>
      </c>
      <c r="J1984" s="84">
        <v>31460</v>
      </c>
      <c r="K1984" s="86">
        <v>34088</v>
      </c>
      <c r="L1984" s="83" t="s">
        <v>55</v>
      </c>
      <c r="M1984"/>
      <c r="N1984"/>
      <c r="O1984"/>
      <c r="P1984"/>
      <c r="Q1984"/>
      <c r="R1984"/>
      <c r="S1984"/>
      <c r="T1984"/>
      <c r="U1984"/>
      <c r="V1984"/>
      <c r="W1984"/>
      <c r="X1984"/>
      <c r="Y1984"/>
      <c r="Z1984"/>
      <c r="AA1984"/>
      <c r="AB1984"/>
      <c r="AC1984"/>
      <c r="AD1984"/>
      <c r="AE1984"/>
      <c r="AF1984"/>
    </row>
    <row r="1985" spans="1:32" ht="18.75">
      <c r="A1985" s="82" t="s">
        <v>56</v>
      </c>
      <c r="B1985" s="84">
        <v>15502</v>
      </c>
      <c r="C1985" s="84">
        <v>20245</v>
      </c>
      <c r="D1985" s="84">
        <v>16613</v>
      </c>
      <c r="E1985" s="84">
        <v>19863</v>
      </c>
      <c r="F1985" s="86">
        <v>20705</v>
      </c>
      <c r="G1985" s="84">
        <v>27994</v>
      </c>
      <c r="H1985" s="84">
        <v>25042</v>
      </c>
      <c r="I1985" s="84">
        <v>22437</v>
      </c>
      <c r="J1985" s="84">
        <v>29196</v>
      </c>
      <c r="K1985" s="86">
        <v>28044</v>
      </c>
      <c r="L1985" s="83" t="s">
        <v>57</v>
      </c>
      <c r="M1985"/>
      <c r="N1985"/>
      <c r="O1985"/>
      <c r="P1985"/>
      <c r="Q1985"/>
      <c r="R1985"/>
      <c r="S1985"/>
      <c r="T1985"/>
      <c r="U1985"/>
      <c r="V1985"/>
      <c r="W1985"/>
      <c r="X1985"/>
      <c r="Y1985"/>
      <c r="Z1985"/>
      <c r="AA1985"/>
      <c r="AB1985"/>
      <c r="AC1985"/>
      <c r="AD1985"/>
      <c r="AE1985"/>
      <c r="AF1985"/>
    </row>
    <row r="1986" spans="1:32" ht="18.75">
      <c r="A1986" s="82" t="s">
        <v>58</v>
      </c>
      <c r="B1986" s="84">
        <v>17245</v>
      </c>
      <c r="C1986" s="84">
        <v>20242</v>
      </c>
      <c r="D1986" s="84">
        <v>19207</v>
      </c>
      <c r="E1986" s="84">
        <v>22149</v>
      </c>
      <c r="F1986" s="86">
        <v>22901</v>
      </c>
      <c r="G1986" s="84">
        <v>32529</v>
      </c>
      <c r="H1986" s="84">
        <v>28311</v>
      </c>
      <c r="I1986" s="84">
        <v>27226</v>
      </c>
      <c r="J1986" s="84">
        <v>34038</v>
      </c>
      <c r="K1986" s="86">
        <v>32332</v>
      </c>
      <c r="L1986" s="83" t="s">
        <v>59</v>
      </c>
      <c r="M1986"/>
      <c r="N1986"/>
      <c r="O1986"/>
      <c r="P1986"/>
      <c r="Q1986"/>
      <c r="R1986"/>
      <c r="S1986"/>
      <c r="T1986"/>
      <c r="U1986"/>
      <c r="V1986"/>
      <c r="W1986"/>
      <c r="X1986"/>
      <c r="Y1986"/>
      <c r="Z1986"/>
      <c r="AA1986"/>
      <c r="AB1986"/>
      <c r="AC1986"/>
      <c r="AD1986"/>
      <c r="AE1986"/>
      <c r="AF1986"/>
    </row>
    <row r="1987" spans="1:32" ht="18.75">
      <c r="A1987" s="82" t="s">
        <v>60</v>
      </c>
      <c r="B1987" s="84">
        <v>16901</v>
      </c>
      <c r="C1987" s="84">
        <v>20475</v>
      </c>
      <c r="D1987" s="84">
        <v>18576</v>
      </c>
      <c r="E1987" s="84">
        <v>22133</v>
      </c>
      <c r="F1987" s="86">
        <v>27438</v>
      </c>
      <c r="G1987" s="84">
        <v>26567</v>
      </c>
      <c r="H1987" s="84">
        <v>25875</v>
      </c>
      <c r="I1987" s="84">
        <v>27614</v>
      </c>
      <c r="J1987" s="84">
        <v>33509</v>
      </c>
      <c r="K1987" s="86">
        <v>33035</v>
      </c>
      <c r="L1987" s="83" t="s">
        <v>61</v>
      </c>
      <c r="M1987"/>
      <c r="N1987"/>
      <c r="O1987"/>
      <c r="P1987"/>
      <c r="Q1987"/>
      <c r="R1987"/>
      <c r="S1987"/>
      <c r="T1987"/>
      <c r="U1987"/>
      <c r="V1987"/>
      <c r="W1987"/>
      <c r="X1987"/>
      <c r="Y1987"/>
      <c r="Z1987"/>
      <c r="AA1987"/>
      <c r="AB1987"/>
      <c r="AC1987"/>
      <c r="AD1987"/>
      <c r="AE1987"/>
      <c r="AF1987"/>
    </row>
    <row r="1988" spans="1:32" ht="18.75">
      <c r="A1988" s="82" t="s">
        <v>62</v>
      </c>
      <c r="B1988" s="84">
        <v>19260</v>
      </c>
      <c r="C1988" s="84">
        <v>20789</v>
      </c>
      <c r="D1988" s="84">
        <v>19454</v>
      </c>
      <c r="E1988" s="84">
        <v>25031</v>
      </c>
      <c r="F1988" s="86">
        <v>24874</v>
      </c>
      <c r="G1988" s="84">
        <v>36698</v>
      </c>
      <c r="H1988" s="84">
        <v>31604</v>
      </c>
      <c r="I1988" s="84">
        <v>32815</v>
      </c>
      <c r="J1988" s="84">
        <v>38860</v>
      </c>
      <c r="K1988" s="86">
        <v>37485</v>
      </c>
      <c r="L1988" s="83" t="s">
        <v>63</v>
      </c>
      <c r="M1988"/>
      <c r="N1988"/>
      <c r="O1988"/>
      <c r="P1988"/>
      <c r="Q1988"/>
      <c r="R1988"/>
      <c r="S1988"/>
      <c r="T1988"/>
      <c r="U1988"/>
      <c r="V1988"/>
      <c r="W1988"/>
      <c r="X1988"/>
      <c r="Y1988"/>
      <c r="Z1988"/>
      <c r="AA1988"/>
      <c r="AB1988"/>
      <c r="AC1988"/>
      <c r="AD1988"/>
      <c r="AE1988"/>
      <c r="AF1988"/>
    </row>
    <row r="1989" spans="1:32" ht="18.75">
      <c r="A1989" s="82" t="s">
        <v>25</v>
      </c>
      <c r="B1989" s="87">
        <f>SUM(B1977:B1988)</f>
        <v>176052</v>
      </c>
      <c r="C1989" s="87">
        <f t="shared" ref="C1989:K1989" si="65">SUM(C1977:C1988)</f>
        <v>229997</v>
      </c>
      <c r="D1989" s="87">
        <f t="shared" si="65"/>
        <v>209090</v>
      </c>
      <c r="E1989" s="87">
        <f t="shared" si="65"/>
        <v>235373</v>
      </c>
      <c r="F1989" s="87">
        <f t="shared" si="65"/>
        <v>266120</v>
      </c>
      <c r="G1989" s="87">
        <f t="shared" si="65"/>
        <v>299784</v>
      </c>
      <c r="H1989" s="87">
        <f t="shared" si="65"/>
        <v>321362</v>
      </c>
      <c r="I1989" s="87">
        <f t="shared" si="65"/>
        <v>341418</v>
      </c>
      <c r="J1989" s="87">
        <f t="shared" si="65"/>
        <v>373620</v>
      </c>
      <c r="K1989" s="87">
        <f t="shared" si="65"/>
        <v>392237</v>
      </c>
      <c r="L1989" s="83" t="s">
        <v>26</v>
      </c>
      <c r="M1989"/>
      <c r="N1989"/>
      <c r="O1989"/>
      <c r="P1989"/>
      <c r="Q1989"/>
      <c r="R1989"/>
      <c r="S1989"/>
      <c r="T1989"/>
      <c r="U1989"/>
      <c r="V1989"/>
      <c r="W1989"/>
      <c r="X1989"/>
      <c r="Y1989"/>
      <c r="Z1989"/>
      <c r="AA1989"/>
      <c r="AB1989"/>
      <c r="AC1989"/>
      <c r="AD1989"/>
      <c r="AE1989"/>
      <c r="AF1989"/>
    </row>
    <row r="1990" spans="1:32" ht="18">
      <c r="A1990" s="58" t="s">
        <v>1737</v>
      </c>
      <c r="L1990" s="14" t="s">
        <v>1156</v>
      </c>
      <c r="W1990"/>
      <c r="X1990"/>
      <c r="Y1990"/>
      <c r="Z1990"/>
      <c r="AA1990"/>
      <c r="AB1990"/>
      <c r="AC1990"/>
      <c r="AD1990"/>
      <c r="AE1990"/>
      <c r="AF1990"/>
    </row>
    <row r="1991" spans="1:32" ht="21.75">
      <c r="A1991" s="256" t="s">
        <v>1193</v>
      </c>
      <c r="B1991" s="256"/>
    </row>
    <row r="1992" spans="1:32" ht="21.75">
      <c r="A1992" s="314" t="s">
        <v>1874</v>
      </c>
      <c r="B1992" s="314"/>
    </row>
    <row r="1993" spans="1:32">
      <c r="A1993" s="313" t="s">
        <v>1659</v>
      </c>
      <c r="B1993" s="313"/>
    </row>
    <row r="1994" spans="1:32" ht="18.75">
      <c r="A1994" s="82" t="s">
        <v>23</v>
      </c>
      <c r="B1994" s="82" t="s">
        <v>1194</v>
      </c>
    </row>
    <row r="1995" spans="1:32">
      <c r="A1995" s="83" t="s">
        <v>24</v>
      </c>
      <c r="B1995" s="83" t="s">
        <v>1195</v>
      </c>
    </row>
    <row r="1996" spans="1:32" ht="18.75">
      <c r="A1996" s="82">
        <v>2020</v>
      </c>
      <c r="B1996" s="105">
        <v>6065</v>
      </c>
    </row>
    <row r="1997" spans="1:32" ht="18.75">
      <c r="A1997" s="82" t="s">
        <v>1196</v>
      </c>
      <c r="B1997" s="112">
        <v>974</v>
      </c>
    </row>
    <row r="1998" spans="1:32" ht="18.75">
      <c r="A1998" s="82">
        <v>2022</v>
      </c>
      <c r="B1998" s="116">
        <v>14500</v>
      </c>
    </row>
    <row r="1999" spans="1:32" ht="18.75">
      <c r="A1999" s="82">
        <v>2023</v>
      </c>
      <c r="B1999" s="84">
        <v>26613</v>
      </c>
    </row>
    <row r="2000" spans="1:32" ht="18.75">
      <c r="A2000" s="82">
        <v>2024</v>
      </c>
      <c r="B2000" s="84">
        <v>31657</v>
      </c>
    </row>
    <row r="2001" spans="1:3" ht="18">
      <c r="A2001" s="58" t="s">
        <v>1737</v>
      </c>
      <c r="B2001" s="14" t="s">
        <v>1156</v>
      </c>
    </row>
    <row r="2002" spans="1:3">
      <c r="A2002" s="306" t="s">
        <v>1197</v>
      </c>
      <c r="B2002" s="306"/>
    </row>
    <row r="2003" spans="1:3" ht="30.75" customHeight="1">
      <c r="A2003" s="307" t="s">
        <v>1198</v>
      </c>
      <c r="B2003" s="307"/>
    </row>
    <row r="2008" spans="1:3" ht="21.75">
      <c r="A2008" s="256" t="s">
        <v>1199</v>
      </c>
      <c r="B2008" s="256"/>
      <c r="C2008" s="256"/>
    </row>
    <row r="2009" spans="1:3" ht="21.75">
      <c r="A2009" s="256" t="s">
        <v>1200</v>
      </c>
      <c r="B2009" s="256"/>
      <c r="C2009" s="256"/>
    </row>
    <row r="2010" spans="1:3">
      <c r="A2010" s="313" t="s">
        <v>1201</v>
      </c>
      <c r="B2010" s="313"/>
      <c r="C2010" s="313"/>
    </row>
    <row r="2011" spans="1:3" ht="18.75">
      <c r="A2011" s="276" t="s">
        <v>37</v>
      </c>
      <c r="B2011" s="82" t="s">
        <v>1194</v>
      </c>
      <c r="C2011" s="277" t="s">
        <v>38</v>
      </c>
    </row>
    <row r="2012" spans="1:3">
      <c r="A2012" s="276"/>
      <c r="B2012" s="83" t="s">
        <v>1202</v>
      </c>
      <c r="C2012" s="277"/>
    </row>
    <row r="2013" spans="1:3" ht="18.75">
      <c r="A2013" s="82" t="s">
        <v>40</v>
      </c>
      <c r="B2013" s="106">
        <v>2184</v>
      </c>
      <c r="C2013" s="83" t="s">
        <v>41</v>
      </c>
    </row>
    <row r="2014" spans="1:3" ht="18.75">
      <c r="A2014" s="82" t="s">
        <v>42</v>
      </c>
      <c r="B2014" s="106">
        <v>1840</v>
      </c>
      <c r="C2014" s="83" t="s">
        <v>43</v>
      </c>
    </row>
    <row r="2015" spans="1:3" ht="18.75">
      <c r="A2015" s="82" t="s">
        <v>44</v>
      </c>
      <c r="B2015" s="106">
        <v>2140</v>
      </c>
      <c r="C2015" s="83" t="s">
        <v>45</v>
      </c>
    </row>
    <row r="2016" spans="1:3" ht="18.75">
      <c r="A2016" s="82" t="s">
        <v>46</v>
      </c>
      <c r="B2016" s="106">
        <v>3388</v>
      </c>
      <c r="C2016" s="83" t="s">
        <v>47</v>
      </c>
    </row>
    <row r="2017" spans="1:29" ht="18.75">
      <c r="A2017" s="82" t="s">
        <v>48</v>
      </c>
      <c r="B2017" s="106">
        <v>1619</v>
      </c>
      <c r="C2017" s="83" t="s">
        <v>49</v>
      </c>
    </row>
    <row r="2018" spans="1:29" ht="18.75">
      <c r="A2018" s="82" t="s">
        <v>50</v>
      </c>
      <c r="B2018" s="106">
        <v>1497</v>
      </c>
      <c r="C2018" s="83" t="s">
        <v>51</v>
      </c>
    </row>
    <row r="2019" spans="1:29" ht="18.75">
      <c r="A2019" s="81" t="s">
        <v>52</v>
      </c>
      <c r="B2019" s="85">
        <v>1132</v>
      </c>
      <c r="C2019" s="88" t="s">
        <v>53</v>
      </c>
    </row>
    <row r="2020" spans="1:29" ht="18.75">
      <c r="A2020" s="81" t="s">
        <v>1203</v>
      </c>
      <c r="B2020" s="85">
        <v>1217</v>
      </c>
      <c r="C2020" s="88" t="s">
        <v>55</v>
      </c>
    </row>
    <row r="2021" spans="1:29" ht="18.75">
      <c r="A2021" s="81" t="s">
        <v>56</v>
      </c>
      <c r="B2021" s="85">
        <v>1511</v>
      </c>
      <c r="C2021" s="88" t="s">
        <v>57</v>
      </c>
    </row>
    <row r="2022" spans="1:29" ht="18.75">
      <c r="A2022" s="81" t="s">
        <v>1204</v>
      </c>
      <c r="B2022" s="85">
        <v>3821</v>
      </c>
      <c r="C2022" s="88" t="s">
        <v>59</v>
      </c>
    </row>
    <row r="2023" spans="1:29" ht="18.75">
      <c r="A2023" s="81" t="s">
        <v>60</v>
      </c>
      <c r="B2023" s="85">
        <v>5038</v>
      </c>
      <c r="C2023" s="88" t="s">
        <v>61</v>
      </c>
    </row>
    <row r="2024" spans="1:29" ht="18.75">
      <c r="A2024" s="81" t="s">
        <v>62</v>
      </c>
      <c r="B2024" s="85">
        <v>6270</v>
      </c>
      <c r="C2024" s="88" t="s">
        <v>63</v>
      </c>
    </row>
    <row r="2025" spans="1:29" ht="18.75">
      <c r="A2025" s="81" t="s">
        <v>25</v>
      </c>
      <c r="B2025" s="87">
        <f>SUM(B2013:B2024)</f>
        <v>31657</v>
      </c>
      <c r="C2025" s="88" t="s">
        <v>26</v>
      </c>
    </row>
    <row r="2026" spans="1:29" ht="18">
      <c r="A2026" s="58" t="s">
        <v>1738</v>
      </c>
      <c r="C2026" s="14" t="s">
        <v>1156</v>
      </c>
    </row>
    <row r="2028" spans="1:29" ht="21.75">
      <c r="A2028" s="303" t="s">
        <v>1205</v>
      </c>
      <c r="B2028" s="303"/>
      <c r="C2028" s="303"/>
      <c r="D2028" s="303"/>
      <c r="E2028" s="303"/>
      <c r="F2028" s="303"/>
      <c r="G2028" s="76"/>
      <c r="H2028" s="76"/>
    </row>
    <row r="2029" spans="1:29" ht="21.75">
      <c r="A2029" s="256" t="s">
        <v>1875</v>
      </c>
      <c r="B2029" s="256"/>
      <c r="C2029" s="256"/>
      <c r="D2029" s="256"/>
      <c r="E2029" s="256"/>
      <c r="F2029" s="256"/>
      <c r="G2029" s="75"/>
      <c r="H2029" s="75"/>
    </row>
    <row r="2030" spans="1:29">
      <c r="A2030" s="308" t="s">
        <v>1660</v>
      </c>
      <c r="B2030" s="308"/>
      <c r="C2030" s="308"/>
      <c r="D2030" s="308"/>
      <c r="E2030" s="308"/>
      <c r="F2030" s="308"/>
      <c r="G2030" s="77"/>
      <c r="H2030" s="77"/>
    </row>
    <row r="2031" spans="1:29" ht="18.75">
      <c r="A2031" s="82" t="s">
        <v>1206</v>
      </c>
      <c r="B2031" s="88">
        <v>2021</v>
      </c>
      <c r="C2031" s="88">
        <v>2022</v>
      </c>
      <c r="D2031" s="88">
        <v>2023</v>
      </c>
      <c r="E2031" s="88" t="s">
        <v>1663</v>
      </c>
      <c r="F2031" s="88" t="s">
        <v>1207</v>
      </c>
      <c r="G2031"/>
      <c r="H2031"/>
      <c r="I2031"/>
      <c r="J2031"/>
      <c r="K2031"/>
      <c r="L2031"/>
      <c r="M2031"/>
      <c r="N2031"/>
      <c r="AA2031" s="4"/>
      <c r="AC2031" s="8"/>
    </row>
    <row r="2032" spans="1:29" ht="60.6" customHeight="1">
      <c r="A2032" s="89" t="s">
        <v>1208</v>
      </c>
      <c r="B2032" s="90">
        <v>8.0000000000000002E-3</v>
      </c>
      <c r="C2032" s="90">
        <v>8.0000000000000002E-3</v>
      </c>
      <c r="D2032" s="90">
        <v>7.0000000000000001E-3</v>
      </c>
      <c r="E2032" s="90">
        <v>7.0000000000000001E-3</v>
      </c>
      <c r="F2032" s="88" t="s">
        <v>1209</v>
      </c>
      <c r="G2032"/>
      <c r="H2032"/>
      <c r="I2032"/>
      <c r="J2032"/>
      <c r="K2032"/>
      <c r="L2032"/>
      <c r="M2032"/>
      <c r="N2032"/>
      <c r="AA2032" s="4"/>
      <c r="AC2032" s="8"/>
    </row>
    <row r="2033" spans="1:29" ht="18.75">
      <c r="A2033" s="89" t="s">
        <v>1210</v>
      </c>
      <c r="B2033" s="90">
        <v>2E-3</v>
      </c>
      <c r="C2033" s="90">
        <v>1E-3</v>
      </c>
      <c r="D2033" s="90">
        <v>2E-3</v>
      </c>
      <c r="E2033" s="90">
        <v>1E-3</v>
      </c>
      <c r="F2033" s="88" t="s">
        <v>1211</v>
      </c>
      <c r="G2033"/>
      <c r="H2033"/>
      <c r="I2033"/>
      <c r="J2033"/>
      <c r="K2033"/>
      <c r="L2033"/>
      <c r="M2033"/>
      <c r="N2033"/>
      <c r="AA2033" s="4"/>
      <c r="AC2033" s="8"/>
    </row>
    <row r="2034" spans="1:29" ht="18.75">
      <c r="A2034" s="89" t="s">
        <v>1212</v>
      </c>
      <c r="B2034" s="90">
        <v>0.191</v>
      </c>
      <c r="C2034" s="90">
        <v>0.184</v>
      </c>
      <c r="D2034" s="90">
        <v>0.184</v>
      </c>
      <c r="E2034" s="90">
        <v>0.187</v>
      </c>
      <c r="F2034" s="88" t="s">
        <v>1213</v>
      </c>
      <c r="G2034"/>
      <c r="H2034"/>
      <c r="I2034"/>
      <c r="J2034"/>
      <c r="K2034"/>
      <c r="L2034"/>
      <c r="M2034"/>
      <c r="N2034"/>
      <c r="AA2034" s="4"/>
      <c r="AC2034" s="8"/>
    </row>
    <row r="2035" spans="1:29" ht="53.45" customHeight="1">
      <c r="A2035" s="82" t="s">
        <v>1214</v>
      </c>
      <c r="B2035" s="90">
        <v>0.03</v>
      </c>
      <c r="C2035" s="90">
        <v>3.4000000000000002E-2</v>
      </c>
      <c r="D2035" s="90">
        <v>3.4000000000000002E-2</v>
      </c>
      <c r="E2035" s="90">
        <v>3.4000000000000002E-2</v>
      </c>
      <c r="F2035" s="88" t="s">
        <v>1215</v>
      </c>
      <c r="G2035"/>
      <c r="H2035"/>
      <c r="I2035"/>
      <c r="J2035"/>
      <c r="K2035"/>
      <c r="L2035"/>
      <c r="M2035"/>
      <c r="N2035"/>
      <c r="AA2035" s="4"/>
      <c r="AC2035" s="8"/>
    </row>
    <row r="2036" spans="1:29" ht="18.75">
      <c r="A2036" s="89" t="s">
        <v>1216</v>
      </c>
      <c r="B2036" s="90">
        <v>0.189</v>
      </c>
      <c r="C2036" s="90">
        <v>0.17499999999999999</v>
      </c>
      <c r="D2036" s="90">
        <v>0.17</v>
      </c>
      <c r="E2036" s="90">
        <v>0.16500000000000001</v>
      </c>
      <c r="F2036" s="88" t="s">
        <v>1217</v>
      </c>
      <c r="G2036"/>
      <c r="H2036"/>
      <c r="I2036"/>
      <c r="J2036"/>
      <c r="K2036"/>
      <c r="L2036"/>
      <c r="M2036"/>
      <c r="N2036"/>
      <c r="AA2036" s="4"/>
      <c r="AC2036" s="8"/>
    </row>
    <row r="2037" spans="1:29" ht="51">
      <c r="A2037" s="82" t="s">
        <v>1218</v>
      </c>
      <c r="B2037" s="90">
        <v>0.17499999999999999</v>
      </c>
      <c r="C2037" s="90">
        <v>0.17599999999999999</v>
      </c>
      <c r="D2037" s="90">
        <v>0.182</v>
      </c>
      <c r="E2037" s="90">
        <v>0.17799999999999999</v>
      </c>
      <c r="F2037" s="88" t="s">
        <v>1219</v>
      </c>
      <c r="G2037"/>
      <c r="H2037"/>
      <c r="I2037"/>
      <c r="J2037"/>
      <c r="K2037"/>
      <c r="L2037"/>
      <c r="M2037"/>
      <c r="N2037"/>
      <c r="AA2037" s="4"/>
      <c r="AC2037" s="8"/>
    </row>
    <row r="2038" spans="1:29" ht="32.450000000000003" customHeight="1">
      <c r="A2038" s="89" t="s">
        <v>1220</v>
      </c>
      <c r="B2038" s="90">
        <v>1.7000000000000001E-2</v>
      </c>
      <c r="C2038" s="90">
        <v>1.7000000000000001E-2</v>
      </c>
      <c r="D2038" s="90">
        <v>1.7999999999999999E-2</v>
      </c>
      <c r="E2038" s="90">
        <v>1.7999999999999999E-2</v>
      </c>
      <c r="F2038" s="88" t="s">
        <v>1221</v>
      </c>
      <c r="G2038"/>
      <c r="H2038"/>
      <c r="I2038"/>
      <c r="J2038"/>
      <c r="K2038"/>
      <c r="L2038"/>
      <c r="M2038"/>
      <c r="N2038"/>
      <c r="AA2038" s="4"/>
      <c r="AC2038" s="8"/>
    </row>
    <row r="2039" spans="1:29" ht="39" customHeight="1">
      <c r="A2039" s="89" t="s">
        <v>1222</v>
      </c>
      <c r="B2039" s="90">
        <v>3.2000000000000001E-2</v>
      </c>
      <c r="C2039" s="90">
        <v>3.9E-2</v>
      </c>
      <c r="D2039" s="90">
        <v>3.7999999999999999E-2</v>
      </c>
      <c r="E2039" s="90">
        <v>3.6999999999999998E-2</v>
      </c>
      <c r="F2039" s="88" t="s">
        <v>1223</v>
      </c>
      <c r="G2039"/>
      <c r="H2039"/>
      <c r="I2039"/>
      <c r="J2039"/>
      <c r="K2039"/>
      <c r="L2039"/>
      <c r="M2039"/>
      <c r="N2039"/>
      <c r="AA2039" s="4"/>
      <c r="AC2039" s="8"/>
    </row>
    <row r="2040" spans="1:29" ht="32.450000000000003" customHeight="1">
      <c r="A2040" s="89" t="s">
        <v>1224</v>
      </c>
      <c r="B2040" s="90">
        <v>1.9E-2</v>
      </c>
      <c r="C2040" s="90">
        <v>1.7999999999999999E-2</v>
      </c>
      <c r="D2040" s="90">
        <v>1.9E-2</v>
      </c>
      <c r="E2040" s="90">
        <v>1.9E-2</v>
      </c>
      <c r="F2040" s="88" t="s">
        <v>1225</v>
      </c>
      <c r="G2040"/>
      <c r="H2040"/>
      <c r="I2040"/>
      <c r="J2040"/>
      <c r="K2040"/>
      <c r="L2040"/>
      <c r="M2040"/>
      <c r="N2040"/>
      <c r="AA2040" s="4"/>
      <c r="AC2040" s="8"/>
    </row>
    <row r="2041" spans="1:29" ht="29.45" customHeight="1">
      <c r="A2041" s="89" t="s">
        <v>1226</v>
      </c>
      <c r="B2041" s="90">
        <v>3.2000000000000001E-2</v>
      </c>
      <c r="C2041" s="90">
        <v>3.5000000000000003E-2</v>
      </c>
      <c r="D2041" s="90">
        <v>3.5000000000000003E-2</v>
      </c>
      <c r="E2041" s="90">
        <v>3.5000000000000003E-2</v>
      </c>
      <c r="F2041" s="88" t="s">
        <v>1227</v>
      </c>
      <c r="G2041"/>
      <c r="H2041"/>
      <c r="I2041"/>
      <c r="J2041"/>
      <c r="K2041"/>
      <c r="L2041"/>
      <c r="M2041"/>
      <c r="N2041"/>
      <c r="AA2041" s="4"/>
      <c r="AC2041" s="8"/>
    </row>
    <row r="2042" spans="1:29" ht="18.75">
      <c r="A2042" s="89" t="s">
        <v>1228</v>
      </c>
      <c r="B2042" s="90">
        <v>0.123</v>
      </c>
      <c r="C2042" s="90">
        <v>0.127</v>
      </c>
      <c r="D2042" s="90">
        <v>0.127</v>
      </c>
      <c r="E2042" s="90">
        <v>0.13</v>
      </c>
      <c r="F2042" s="88" t="s">
        <v>1229</v>
      </c>
      <c r="G2042"/>
      <c r="H2042"/>
      <c r="I2042"/>
      <c r="J2042"/>
      <c r="K2042"/>
      <c r="L2042"/>
      <c r="M2042"/>
      <c r="N2042"/>
      <c r="AA2042" s="4"/>
      <c r="AC2042" s="8"/>
    </row>
    <row r="2043" spans="1:29" ht="25.5">
      <c r="A2043" s="89" t="s">
        <v>1230</v>
      </c>
      <c r="B2043" s="90">
        <v>1.2999999999999999E-2</v>
      </c>
      <c r="C2043" s="90">
        <v>1.4999999999999999E-2</v>
      </c>
      <c r="D2043" s="90">
        <v>1.6E-2</v>
      </c>
      <c r="E2043" s="90">
        <v>1.4999999999999999E-2</v>
      </c>
      <c r="F2043" s="88" t="s">
        <v>1231</v>
      </c>
      <c r="G2043"/>
      <c r="H2043"/>
      <c r="I2043"/>
      <c r="J2043"/>
      <c r="K2043"/>
      <c r="L2043"/>
      <c r="M2043"/>
      <c r="N2043"/>
      <c r="AA2043" s="4"/>
      <c r="AC2043" s="8"/>
    </row>
    <row r="2044" spans="1:29" ht="38.25">
      <c r="A2044" s="82" t="s">
        <v>1232</v>
      </c>
      <c r="B2044" s="90">
        <v>3.2000000000000001E-2</v>
      </c>
      <c r="C2044" s="90">
        <v>3.5999999999999997E-2</v>
      </c>
      <c r="D2044" s="90">
        <v>3.5000000000000003E-2</v>
      </c>
      <c r="E2044" s="90">
        <v>3.4000000000000002E-2</v>
      </c>
      <c r="F2044" s="88" t="s">
        <v>1233</v>
      </c>
      <c r="G2044"/>
      <c r="H2044"/>
      <c r="I2044"/>
      <c r="J2044"/>
      <c r="K2044"/>
      <c r="L2044"/>
      <c r="M2044"/>
      <c r="N2044"/>
      <c r="AA2044" s="4"/>
      <c r="AC2044" s="8"/>
    </row>
    <row r="2045" spans="1:29" ht="51">
      <c r="A2045" s="82" t="s">
        <v>1234</v>
      </c>
      <c r="B2045" s="90">
        <v>4.2000000000000003E-2</v>
      </c>
      <c r="C2045" s="90">
        <v>4.1000000000000002E-2</v>
      </c>
      <c r="D2045" s="90">
        <v>4.4999999999999998E-2</v>
      </c>
      <c r="E2045" s="90">
        <v>4.8000000000000001E-2</v>
      </c>
      <c r="F2045" s="88" t="s">
        <v>1235</v>
      </c>
      <c r="G2045"/>
      <c r="H2045"/>
      <c r="I2045"/>
      <c r="J2045"/>
      <c r="K2045"/>
      <c r="L2045"/>
      <c r="M2045"/>
      <c r="N2045"/>
      <c r="AA2045" s="4"/>
      <c r="AC2045" s="8"/>
    </row>
    <row r="2046" spans="1:29" ht="18.75">
      <c r="A2046" s="89" t="s">
        <v>1236</v>
      </c>
      <c r="B2046" s="90">
        <v>4.2000000000000003E-2</v>
      </c>
      <c r="C2046" s="90">
        <v>0.04</v>
      </c>
      <c r="D2046" s="90">
        <v>3.9E-2</v>
      </c>
      <c r="E2046" s="90">
        <v>4.5999999999999999E-2</v>
      </c>
      <c r="F2046" s="88" t="s">
        <v>1237</v>
      </c>
      <c r="G2046"/>
      <c r="H2046"/>
      <c r="I2046"/>
      <c r="J2046"/>
      <c r="K2046"/>
      <c r="L2046"/>
      <c r="M2046"/>
      <c r="N2046"/>
      <c r="AA2046" s="4"/>
      <c r="AC2046" s="8"/>
    </row>
    <row r="2047" spans="1:29" ht="25.5">
      <c r="A2047" s="82" t="s">
        <v>1238</v>
      </c>
      <c r="B2047" s="90">
        <v>2.9000000000000001E-2</v>
      </c>
      <c r="C2047" s="90">
        <v>2.8000000000000001E-2</v>
      </c>
      <c r="D2047" s="90">
        <v>2.4E-2</v>
      </c>
      <c r="E2047" s="90">
        <v>2.1000000000000001E-2</v>
      </c>
      <c r="F2047" s="88" t="s">
        <v>1239</v>
      </c>
      <c r="G2047"/>
      <c r="H2047"/>
      <c r="I2047"/>
      <c r="J2047"/>
      <c r="K2047"/>
      <c r="L2047"/>
      <c r="M2047"/>
      <c r="N2047"/>
      <c r="AA2047" s="4"/>
      <c r="AC2047" s="8"/>
    </row>
    <row r="2048" spans="1:29" ht="33" customHeight="1">
      <c r="A2048" s="89" t="s">
        <v>1240</v>
      </c>
      <c r="B2048" s="90">
        <v>3.0000000000000001E-3</v>
      </c>
      <c r="C2048" s="90">
        <v>3.0000000000000001E-3</v>
      </c>
      <c r="D2048" s="90">
        <v>3.0000000000000001E-3</v>
      </c>
      <c r="E2048" s="90">
        <v>4.0000000000000001E-3</v>
      </c>
      <c r="F2048" s="88" t="s">
        <v>1241</v>
      </c>
      <c r="G2048"/>
      <c r="H2048"/>
      <c r="I2048"/>
      <c r="J2048"/>
      <c r="K2048"/>
      <c r="L2048"/>
      <c r="M2048"/>
      <c r="N2048"/>
      <c r="AA2048" s="4"/>
      <c r="AC2048" s="8"/>
    </row>
    <row r="2049" spans="1:29" ht="28.9" customHeight="1">
      <c r="A2049" s="89" t="s">
        <v>1242</v>
      </c>
      <c r="B2049" s="90">
        <v>1.2E-2</v>
      </c>
      <c r="C2049" s="90">
        <v>1.2E-2</v>
      </c>
      <c r="D2049" s="90">
        <v>1.2E-2</v>
      </c>
      <c r="E2049" s="90">
        <v>1.0999999999999999E-2</v>
      </c>
      <c r="F2049" s="88" t="s">
        <v>1243</v>
      </c>
      <c r="G2049"/>
      <c r="H2049"/>
      <c r="I2049"/>
      <c r="J2049"/>
      <c r="K2049"/>
      <c r="L2049"/>
      <c r="M2049"/>
      <c r="N2049"/>
      <c r="AA2049" s="4"/>
      <c r="AC2049" s="8"/>
    </row>
    <row r="2050" spans="1:29" ht="56.25">
      <c r="A2050" s="82" t="s">
        <v>1244</v>
      </c>
      <c r="B2050" s="90">
        <v>0.01</v>
      </c>
      <c r="C2050" s="90">
        <v>0.01</v>
      </c>
      <c r="D2050" s="90">
        <v>0.01</v>
      </c>
      <c r="E2050" s="90">
        <v>0.01</v>
      </c>
      <c r="F2050" s="88" t="s">
        <v>1245</v>
      </c>
      <c r="G2050"/>
      <c r="H2050"/>
      <c r="I2050"/>
      <c r="J2050"/>
      <c r="K2050"/>
      <c r="L2050"/>
      <c r="M2050"/>
      <c r="N2050"/>
      <c r="AA2050" s="4"/>
      <c r="AC2050" s="8"/>
    </row>
    <row r="2051" spans="1:29" ht="18.75">
      <c r="A2051" s="89" t="s">
        <v>1731</v>
      </c>
      <c r="B2051" s="180">
        <f>SUM(B2032:B2050)</f>
        <v>1.0010000000000001</v>
      </c>
      <c r="C2051" s="180">
        <f>SUM(C2032:C2050)</f>
        <v>0.99900000000000033</v>
      </c>
      <c r="D2051" s="180">
        <f>SUM(D2032:D2050)</f>
        <v>1.0000000000000002</v>
      </c>
      <c r="E2051" s="180">
        <f>SUM(E2032:E2050)</f>
        <v>1.0000000000000002</v>
      </c>
      <c r="F2051" s="88" t="s">
        <v>1254</v>
      </c>
      <c r="G2051"/>
      <c r="H2051"/>
      <c r="I2051"/>
      <c r="J2051"/>
      <c r="K2051"/>
      <c r="L2051"/>
      <c r="M2051"/>
      <c r="N2051"/>
      <c r="AA2051" s="4"/>
      <c r="AC2051" s="8"/>
    </row>
    <row r="2052" spans="1:29" ht="18.75">
      <c r="A2052" s="179" t="s">
        <v>1736</v>
      </c>
      <c r="F2052" s="41" t="s">
        <v>1246</v>
      </c>
      <c r="G2052"/>
      <c r="H2052"/>
      <c r="I2052"/>
      <c r="J2052"/>
      <c r="K2052"/>
      <c r="L2052"/>
      <c r="M2052"/>
      <c r="N2052"/>
      <c r="AA2052" s="4"/>
      <c r="AC2052" s="8"/>
    </row>
    <row r="2053" spans="1:29">
      <c r="A2053" s="59" t="s">
        <v>1662</v>
      </c>
      <c r="E2053" s="293" t="s">
        <v>1661</v>
      </c>
      <c r="F2053" s="293"/>
      <c r="G2053"/>
      <c r="H2053"/>
      <c r="I2053"/>
      <c r="J2053"/>
      <c r="K2053"/>
      <c r="L2053"/>
      <c r="M2053"/>
      <c r="N2053"/>
    </row>
    <row r="2054" spans="1:29">
      <c r="A2054" s="59" t="s">
        <v>1247</v>
      </c>
      <c r="E2054" s="293" t="s">
        <v>1248</v>
      </c>
      <c r="F2054" s="293"/>
      <c r="G2054"/>
      <c r="H2054"/>
      <c r="I2054"/>
      <c r="J2054"/>
      <c r="K2054"/>
      <c r="L2054"/>
      <c r="M2054"/>
      <c r="N2054"/>
    </row>
    <row r="2055" spans="1:29">
      <c r="A2055" s="29" t="s">
        <v>1249</v>
      </c>
      <c r="B2055" s="60"/>
      <c r="F2055" s="184" t="s">
        <v>1250</v>
      </c>
      <c r="G2055"/>
      <c r="H2055"/>
      <c r="I2055"/>
      <c r="J2055"/>
      <c r="K2055"/>
      <c r="L2055"/>
      <c r="M2055"/>
      <c r="N2055"/>
    </row>
    <row r="2058" spans="1:29" ht="21.75">
      <c r="A2058" s="303" t="s">
        <v>1251</v>
      </c>
      <c r="B2058" s="303"/>
      <c r="C2058" s="303"/>
      <c r="D2058" s="303"/>
      <c r="E2058" s="303"/>
      <c r="F2058" s="303"/>
      <c r="G2058" s="303"/>
      <c r="H2058" s="303"/>
    </row>
    <row r="2059" spans="1:29" ht="21.75">
      <c r="A2059" s="256" t="s">
        <v>1664</v>
      </c>
      <c r="B2059" s="256"/>
      <c r="C2059" s="256"/>
      <c r="D2059" s="256"/>
      <c r="E2059" s="256"/>
      <c r="F2059" s="256"/>
      <c r="G2059" s="256"/>
      <c r="H2059" s="256"/>
    </row>
    <row r="2060" spans="1:29">
      <c r="A2060" s="308" t="s">
        <v>1665</v>
      </c>
      <c r="B2060" s="308"/>
      <c r="C2060" s="308"/>
      <c r="D2060" s="308"/>
      <c r="E2060" s="308"/>
      <c r="F2060" s="308"/>
      <c r="G2060" s="292"/>
      <c r="H2060" s="292"/>
    </row>
    <row r="2061" spans="1:29" ht="18.75">
      <c r="A2061" s="82" t="s">
        <v>1206</v>
      </c>
      <c r="B2061" s="88">
        <v>2021</v>
      </c>
      <c r="C2061" s="88">
        <v>2022</v>
      </c>
      <c r="D2061" s="88">
        <v>2023</v>
      </c>
      <c r="E2061" s="88" t="s">
        <v>1663</v>
      </c>
      <c r="F2061" s="88" t="s">
        <v>1207</v>
      </c>
      <c r="G2061"/>
      <c r="H2061"/>
      <c r="I2061"/>
      <c r="J2061"/>
      <c r="K2061"/>
      <c r="L2061"/>
      <c r="M2061"/>
      <c r="N2061"/>
      <c r="AA2061" s="4"/>
      <c r="AC2061" s="8"/>
    </row>
    <row r="2062" spans="1:29" ht="56.45" customHeight="1">
      <c r="A2062" s="89" t="s">
        <v>1208</v>
      </c>
      <c r="B2062" s="90">
        <v>8.0000000000000002E-3</v>
      </c>
      <c r="C2062" s="90">
        <v>8.0000000000000002E-3</v>
      </c>
      <c r="D2062" s="90">
        <v>7.0000000000000001E-3</v>
      </c>
      <c r="E2062" s="235">
        <v>7.0000000000000001E-3</v>
      </c>
      <c r="F2062" s="88" t="s">
        <v>1209</v>
      </c>
      <c r="G2062"/>
      <c r="H2062"/>
      <c r="I2062"/>
      <c r="J2062"/>
      <c r="K2062"/>
      <c r="L2062"/>
      <c r="M2062"/>
      <c r="N2062"/>
      <c r="AA2062" s="4"/>
      <c r="AC2062" s="8"/>
    </row>
    <row r="2063" spans="1:29" ht="18.75">
      <c r="A2063" s="89" t="s">
        <v>1210</v>
      </c>
      <c r="B2063" s="90">
        <v>2E-3</v>
      </c>
      <c r="C2063" s="90">
        <v>2E-3</v>
      </c>
      <c r="D2063" s="90">
        <v>2E-3</v>
      </c>
      <c r="E2063" s="235">
        <v>1E-3</v>
      </c>
      <c r="F2063" s="88" t="s">
        <v>1211</v>
      </c>
      <c r="G2063"/>
      <c r="H2063"/>
      <c r="I2063"/>
      <c r="J2063"/>
      <c r="K2063"/>
      <c r="L2063"/>
      <c r="M2063"/>
      <c r="N2063"/>
      <c r="AA2063" s="4"/>
      <c r="AC2063" s="8"/>
    </row>
    <row r="2064" spans="1:29" ht="18.75">
      <c r="A2064" s="89" t="s">
        <v>1212</v>
      </c>
      <c r="B2064" s="90">
        <v>0.192</v>
      </c>
      <c r="C2064" s="90">
        <v>0.184</v>
      </c>
      <c r="D2064" s="90">
        <v>0.184</v>
      </c>
      <c r="E2064" s="235">
        <v>0.187</v>
      </c>
      <c r="F2064" s="88" t="s">
        <v>1213</v>
      </c>
      <c r="G2064"/>
      <c r="H2064"/>
      <c r="I2064"/>
      <c r="J2064"/>
      <c r="K2064"/>
      <c r="L2064"/>
      <c r="M2064"/>
      <c r="N2064"/>
      <c r="AA2064" s="4"/>
      <c r="AC2064" s="8"/>
    </row>
    <row r="2065" spans="1:29" ht="38.25">
      <c r="A2065" s="82" t="s">
        <v>1214</v>
      </c>
      <c r="B2065" s="90">
        <v>2.4E-2</v>
      </c>
      <c r="C2065" s="90">
        <v>2.7E-2</v>
      </c>
      <c r="D2065" s="90">
        <v>2.7E-2</v>
      </c>
      <c r="E2065" s="235">
        <v>2.7E-2</v>
      </c>
      <c r="F2065" s="88" t="s">
        <v>1215</v>
      </c>
      <c r="G2065"/>
      <c r="H2065"/>
      <c r="I2065"/>
      <c r="J2065"/>
      <c r="K2065"/>
      <c r="L2065"/>
      <c r="M2065"/>
      <c r="N2065"/>
      <c r="AA2065" s="4"/>
      <c r="AC2065" s="8"/>
    </row>
    <row r="2066" spans="1:29" ht="18.75">
      <c r="A2066" s="89" t="s">
        <v>1216</v>
      </c>
      <c r="B2066" s="90">
        <v>0.19700000000000001</v>
      </c>
      <c r="C2066" s="90">
        <v>0.184</v>
      </c>
      <c r="D2066" s="90">
        <v>0.17899999999999999</v>
      </c>
      <c r="E2066" s="235">
        <v>0.17499999999999999</v>
      </c>
      <c r="F2066" s="88" t="s">
        <v>1217</v>
      </c>
      <c r="G2066"/>
      <c r="H2066"/>
      <c r="I2066"/>
      <c r="J2066"/>
      <c r="K2066"/>
      <c r="L2066"/>
      <c r="M2066"/>
      <c r="N2066"/>
      <c r="AA2066" s="4"/>
      <c r="AC2066" s="8"/>
    </row>
    <row r="2067" spans="1:29" ht="59.45" customHeight="1">
      <c r="A2067" s="82" t="s">
        <v>1218</v>
      </c>
      <c r="B2067" s="90">
        <v>0.182</v>
      </c>
      <c r="C2067" s="90">
        <v>0.18</v>
      </c>
      <c r="D2067" s="90">
        <v>0.185</v>
      </c>
      <c r="E2067" s="235">
        <v>0.18</v>
      </c>
      <c r="F2067" s="88" t="s">
        <v>1219</v>
      </c>
      <c r="G2067"/>
      <c r="H2067"/>
      <c r="I2067"/>
      <c r="J2067"/>
      <c r="K2067"/>
      <c r="L2067"/>
      <c r="M2067"/>
      <c r="N2067"/>
      <c r="AA2067" s="4"/>
      <c r="AC2067" s="8"/>
    </row>
    <row r="2068" spans="1:29" ht="31.9" customHeight="1">
      <c r="A2068" s="89" t="s">
        <v>1220</v>
      </c>
      <c r="B2068" s="90">
        <v>1.7999999999999999E-2</v>
      </c>
      <c r="C2068" s="90">
        <v>1.7999999999999999E-2</v>
      </c>
      <c r="D2068" s="90">
        <v>1.9E-2</v>
      </c>
      <c r="E2068" s="235">
        <v>0.02</v>
      </c>
      <c r="F2068" s="88" t="s">
        <v>1221</v>
      </c>
      <c r="G2068"/>
      <c r="H2068"/>
      <c r="I2068"/>
      <c r="J2068"/>
      <c r="K2068"/>
      <c r="L2068"/>
      <c r="M2068"/>
      <c r="N2068"/>
      <c r="AA2068" s="4"/>
      <c r="AC2068" s="8"/>
    </row>
    <row r="2069" spans="1:29" ht="43.9" customHeight="1">
      <c r="A2069" s="89" t="s">
        <v>1222</v>
      </c>
      <c r="B2069" s="90">
        <v>3.5999999999999997E-2</v>
      </c>
      <c r="C2069" s="90">
        <v>4.2999999999999997E-2</v>
      </c>
      <c r="D2069" s="90">
        <v>4.1000000000000002E-2</v>
      </c>
      <c r="E2069" s="235">
        <v>0.04</v>
      </c>
      <c r="F2069" s="88" t="s">
        <v>1223</v>
      </c>
      <c r="G2069"/>
      <c r="H2069"/>
      <c r="I2069"/>
      <c r="J2069"/>
      <c r="K2069"/>
      <c r="L2069"/>
      <c r="M2069"/>
      <c r="N2069"/>
      <c r="AA2069" s="4"/>
      <c r="AC2069" s="8"/>
    </row>
    <row r="2070" spans="1:29" ht="37.9" customHeight="1">
      <c r="A2070" s="89" t="s">
        <v>1224</v>
      </c>
      <c r="B2070" s="90">
        <v>1.9E-2</v>
      </c>
      <c r="C2070" s="90">
        <v>1.9E-2</v>
      </c>
      <c r="D2070" s="90">
        <v>0.02</v>
      </c>
      <c r="E2070" s="235">
        <v>0.02</v>
      </c>
      <c r="F2070" s="88" t="s">
        <v>1225</v>
      </c>
      <c r="G2070"/>
      <c r="H2070"/>
      <c r="I2070"/>
      <c r="J2070"/>
      <c r="K2070"/>
      <c r="L2070"/>
      <c r="M2070"/>
      <c r="N2070"/>
      <c r="AA2070" s="4"/>
      <c r="AC2070" s="8"/>
    </row>
    <row r="2071" spans="1:29" ht="25.5">
      <c r="A2071" s="89" t="s">
        <v>1226</v>
      </c>
      <c r="B2071" s="90">
        <v>3.1E-2</v>
      </c>
      <c r="C2071" s="90">
        <v>3.4000000000000002E-2</v>
      </c>
      <c r="D2071" s="90">
        <v>3.5000000000000003E-2</v>
      </c>
      <c r="E2071" s="235">
        <v>3.4000000000000002E-2</v>
      </c>
      <c r="F2071" s="88" t="s">
        <v>1227</v>
      </c>
      <c r="G2071"/>
      <c r="H2071"/>
      <c r="I2071"/>
      <c r="J2071"/>
      <c r="K2071"/>
      <c r="L2071"/>
      <c r="M2071"/>
      <c r="N2071"/>
      <c r="AA2071" s="4"/>
      <c r="AC2071" s="8"/>
    </row>
    <row r="2072" spans="1:29" ht="25.9" customHeight="1">
      <c r="A2072" s="89" t="s">
        <v>1228</v>
      </c>
      <c r="B2072" s="90">
        <v>0.13200000000000001</v>
      </c>
      <c r="C2072" s="90">
        <v>0.13600000000000001</v>
      </c>
      <c r="D2072" s="90">
        <v>0.13700000000000001</v>
      </c>
      <c r="E2072" s="235">
        <v>0.14099999999999999</v>
      </c>
      <c r="F2072" s="88" t="s">
        <v>1229</v>
      </c>
      <c r="G2072"/>
      <c r="H2072"/>
      <c r="I2072"/>
      <c r="J2072"/>
      <c r="K2072"/>
      <c r="L2072"/>
      <c r="M2072"/>
      <c r="N2072"/>
      <c r="AA2072" s="4"/>
      <c r="AC2072" s="8"/>
    </row>
    <row r="2073" spans="1:29" ht="25.5">
      <c r="A2073" s="89" t="s">
        <v>1230</v>
      </c>
      <c r="B2073" s="90">
        <v>1.2E-2</v>
      </c>
      <c r="C2073" s="90">
        <v>1.4E-2</v>
      </c>
      <c r="D2073" s="90">
        <v>1.4999999999999999E-2</v>
      </c>
      <c r="E2073" s="235">
        <v>1.4E-2</v>
      </c>
      <c r="F2073" s="88" t="s">
        <v>1231</v>
      </c>
      <c r="G2073"/>
      <c r="H2073"/>
      <c r="I2073"/>
      <c r="J2073"/>
      <c r="K2073"/>
      <c r="L2073"/>
      <c r="M2073"/>
      <c r="N2073"/>
      <c r="AA2073" s="4"/>
      <c r="AC2073" s="8"/>
    </row>
    <row r="2074" spans="1:29" ht="38.25">
      <c r="A2074" s="82" t="s">
        <v>1232</v>
      </c>
      <c r="B2074" s="90">
        <v>0.03</v>
      </c>
      <c r="C2074" s="90">
        <v>3.4000000000000002E-2</v>
      </c>
      <c r="D2074" s="90">
        <v>3.3000000000000002E-2</v>
      </c>
      <c r="E2074" s="235">
        <v>3.2000000000000001E-2</v>
      </c>
      <c r="F2074" s="88" t="s">
        <v>1233</v>
      </c>
      <c r="G2074"/>
      <c r="H2074"/>
      <c r="I2074"/>
      <c r="J2074"/>
      <c r="K2074"/>
      <c r="L2074"/>
      <c r="M2074"/>
      <c r="N2074"/>
      <c r="AA2074" s="4"/>
      <c r="AC2074" s="8"/>
    </row>
    <row r="2075" spans="1:29" ht="51">
      <c r="A2075" s="82" t="s">
        <v>1234</v>
      </c>
      <c r="B2075" s="90">
        <v>3.3000000000000002E-2</v>
      </c>
      <c r="C2075" s="90">
        <v>3.4000000000000002E-2</v>
      </c>
      <c r="D2075" s="90">
        <v>3.6999999999999998E-2</v>
      </c>
      <c r="E2075" s="235">
        <v>0.04</v>
      </c>
      <c r="F2075" s="88" t="s">
        <v>1235</v>
      </c>
      <c r="G2075"/>
      <c r="H2075"/>
      <c r="I2075"/>
      <c r="J2075"/>
      <c r="K2075"/>
      <c r="L2075"/>
      <c r="M2075"/>
      <c r="N2075"/>
      <c r="AA2075" s="4"/>
      <c r="AC2075" s="8"/>
    </row>
    <row r="2076" spans="1:29" ht="18.75">
      <c r="A2076" s="89" t="s">
        <v>1236</v>
      </c>
      <c r="B2076" s="90">
        <v>0.03</v>
      </c>
      <c r="C2076" s="90">
        <v>0.03</v>
      </c>
      <c r="D2076" s="90">
        <v>2.9000000000000001E-2</v>
      </c>
      <c r="E2076" s="235">
        <v>3.3000000000000002E-2</v>
      </c>
      <c r="F2076" s="88" t="s">
        <v>1237</v>
      </c>
      <c r="G2076"/>
      <c r="H2076"/>
      <c r="I2076"/>
      <c r="J2076"/>
      <c r="K2076"/>
      <c r="L2076"/>
      <c r="M2076"/>
      <c r="N2076"/>
      <c r="AA2076" s="4"/>
      <c r="AC2076" s="8"/>
    </row>
    <row r="2077" spans="1:29" ht="25.5">
      <c r="A2077" s="82" t="s">
        <v>1238</v>
      </c>
      <c r="B2077" s="90">
        <v>0.03</v>
      </c>
      <c r="C2077" s="90">
        <v>2.9000000000000001E-2</v>
      </c>
      <c r="D2077" s="90">
        <v>2.5000000000000001E-2</v>
      </c>
      <c r="E2077" s="235">
        <v>2.1999999999999999E-2</v>
      </c>
      <c r="F2077" s="88" t="s">
        <v>1239</v>
      </c>
      <c r="G2077"/>
      <c r="H2077"/>
      <c r="I2077"/>
      <c r="J2077"/>
      <c r="K2077"/>
      <c r="L2077"/>
      <c r="M2077"/>
      <c r="N2077"/>
      <c r="AA2077" s="4"/>
      <c r="AC2077" s="8"/>
    </row>
    <row r="2078" spans="1:29" ht="33" customHeight="1">
      <c r="A2078" s="89" t="s">
        <v>1240</v>
      </c>
      <c r="B2078" s="90">
        <v>3.0000000000000001E-3</v>
      </c>
      <c r="C2078" s="90">
        <v>3.0000000000000001E-3</v>
      </c>
      <c r="D2078" s="90">
        <v>3.0000000000000001E-3</v>
      </c>
      <c r="E2078" s="235">
        <v>3.0000000000000001E-3</v>
      </c>
      <c r="F2078" s="88" t="s">
        <v>1241</v>
      </c>
      <c r="G2078"/>
      <c r="H2078"/>
      <c r="I2078"/>
      <c r="J2078"/>
      <c r="K2078"/>
      <c r="L2078"/>
      <c r="M2078"/>
      <c r="N2078"/>
      <c r="AA2078" s="4"/>
      <c r="AC2078" s="8"/>
    </row>
    <row r="2079" spans="1:29" ht="19.899999999999999" customHeight="1">
      <c r="A2079" s="89" t="s">
        <v>1242</v>
      </c>
      <c r="B2079" s="90">
        <v>1.0999999999999999E-2</v>
      </c>
      <c r="C2079" s="90">
        <v>1.2E-2</v>
      </c>
      <c r="D2079" s="90">
        <v>1.0999999999999999E-2</v>
      </c>
      <c r="E2079" s="235">
        <v>0.01</v>
      </c>
      <c r="F2079" s="88" t="s">
        <v>1243</v>
      </c>
      <c r="G2079"/>
      <c r="H2079"/>
      <c r="I2079"/>
      <c r="J2079"/>
      <c r="K2079"/>
      <c r="L2079"/>
      <c r="M2079"/>
      <c r="N2079"/>
      <c r="AA2079" s="4"/>
      <c r="AC2079" s="8"/>
    </row>
    <row r="2080" spans="1:29" ht="56.25">
      <c r="A2080" s="82" t="s">
        <v>1244</v>
      </c>
      <c r="B2080" s="90">
        <v>8.9999999999999993E-3</v>
      </c>
      <c r="C2080" s="90">
        <v>0.01</v>
      </c>
      <c r="D2080" s="90">
        <v>0.01</v>
      </c>
      <c r="E2080" s="235">
        <v>0.01</v>
      </c>
      <c r="F2080" s="88" t="s">
        <v>1245</v>
      </c>
      <c r="G2080"/>
      <c r="H2080"/>
      <c r="I2080"/>
      <c r="J2080"/>
      <c r="K2080"/>
      <c r="L2080"/>
      <c r="M2080"/>
      <c r="N2080"/>
      <c r="AA2080" s="4"/>
      <c r="AC2080" s="8"/>
    </row>
    <row r="2081" spans="1:29" ht="18.75">
      <c r="A2081" s="89" t="s">
        <v>1731</v>
      </c>
      <c r="B2081" s="168">
        <f t="shared" ref="B2081:D2081" si="66">SUM(B2062:B2080)</f>
        <v>0.99900000000000022</v>
      </c>
      <c r="C2081" s="168">
        <f t="shared" si="66"/>
        <v>1.0010000000000001</v>
      </c>
      <c r="D2081" s="168">
        <f t="shared" si="66"/>
        <v>0.99900000000000033</v>
      </c>
      <c r="E2081" s="168">
        <f>SUM(E2062:E2080)</f>
        <v>0.99600000000000022</v>
      </c>
      <c r="F2081" s="88" t="s">
        <v>1254</v>
      </c>
      <c r="AA2081" s="4"/>
      <c r="AC2081" s="8"/>
    </row>
    <row r="2082" spans="1:29" ht="18.75">
      <c r="A2082" s="179" t="s">
        <v>1736</v>
      </c>
      <c r="F2082" s="16" t="s">
        <v>1246</v>
      </c>
      <c r="AA2082" s="4"/>
      <c r="AC2082" s="8"/>
    </row>
    <row r="2083" spans="1:29">
      <c r="A2083" s="59" t="s">
        <v>1662</v>
      </c>
      <c r="E2083" s="293" t="s">
        <v>1661</v>
      </c>
      <c r="F2083" s="293"/>
    </row>
    <row r="2084" spans="1:29">
      <c r="A2084" s="59" t="s">
        <v>1247</v>
      </c>
      <c r="E2084" s="293" t="s">
        <v>1248</v>
      </c>
      <c r="F2084" s="293"/>
      <c r="G2084" s="52"/>
    </row>
    <row r="2085" spans="1:29">
      <c r="A2085" s="29" t="s">
        <v>1249</v>
      </c>
      <c r="B2085" s="60"/>
      <c r="F2085" s="184" t="s">
        <v>1250</v>
      </c>
      <c r="G2085" s="52"/>
    </row>
    <row r="2086" spans="1:29" ht="21.75">
      <c r="A2086" s="303" t="s">
        <v>1252</v>
      </c>
      <c r="B2086" s="303"/>
      <c r="C2086" s="303"/>
      <c r="D2086" s="303"/>
      <c r="E2086" s="303"/>
      <c r="F2086" s="303"/>
      <c r="G2086" s="303"/>
      <c r="H2086" s="303"/>
    </row>
    <row r="2087" spans="1:29" ht="21.75">
      <c r="A2087" s="256" t="s">
        <v>1666</v>
      </c>
      <c r="B2087" s="256"/>
      <c r="C2087" s="256"/>
      <c r="D2087" s="256"/>
      <c r="E2087" s="256"/>
      <c r="F2087" s="256"/>
      <c r="G2087" s="256"/>
      <c r="H2087" s="256"/>
    </row>
    <row r="2088" spans="1:29">
      <c r="A2088" s="308" t="s">
        <v>1667</v>
      </c>
      <c r="B2088" s="308"/>
      <c r="C2088" s="308"/>
      <c r="D2088" s="308"/>
      <c r="E2088" s="308"/>
      <c r="F2088" s="308"/>
      <c r="G2088" s="292"/>
      <c r="H2088" s="292"/>
    </row>
    <row r="2089" spans="1:29" ht="18.75">
      <c r="A2089" s="82" t="s">
        <v>1206</v>
      </c>
      <c r="B2089" s="88">
        <v>2021</v>
      </c>
      <c r="C2089" s="88">
        <v>2022</v>
      </c>
      <c r="D2089" s="88">
        <v>2023</v>
      </c>
      <c r="E2089" s="88" t="s">
        <v>1663</v>
      </c>
      <c r="F2089" s="88" t="s">
        <v>1207</v>
      </c>
      <c r="G2089"/>
      <c r="H2089"/>
      <c r="I2089"/>
      <c r="J2089"/>
      <c r="K2089"/>
      <c r="L2089"/>
      <c r="M2089"/>
      <c r="N2089"/>
      <c r="O2089"/>
      <c r="AA2089" s="4"/>
      <c r="AC2089" s="8"/>
    </row>
    <row r="2090" spans="1:29" ht="63.6" customHeight="1">
      <c r="A2090" s="89" t="s">
        <v>1208</v>
      </c>
      <c r="B2090" s="90">
        <v>8.9999999999999993E-3</v>
      </c>
      <c r="C2090" s="90">
        <v>8.9999999999999993E-3</v>
      </c>
      <c r="D2090" s="90">
        <v>8.9999999999999993E-3</v>
      </c>
      <c r="E2090" s="90">
        <v>8.0000000000000002E-3</v>
      </c>
      <c r="F2090" s="88" t="s">
        <v>1209</v>
      </c>
      <c r="G2090"/>
      <c r="H2090"/>
      <c r="I2090"/>
      <c r="J2090"/>
      <c r="K2090"/>
      <c r="L2090"/>
      <c r="M2090"/>
      <c r="N2090"/>
      <c r="O2090"/>
      <c r="AA2090" s="4"/>
      <c r="AC2090" s="8"/>
    </row>
    <row r="2091" spans="1:29" ht="20.45" customHeight="1">
      <c r="A2091" s="89" t="s">
        <v>1210</v>
      </c>
      <c r="B2091" s="90">
        <v>2E-3</v>
      </c>
      <c r="C2091" s="90">
        <v>2E-3</v>
      </c>
      <c r="D2091" s="90">
        <v>2E-3</v>
      </c>
      <c r="E2091" s="90">
        <v>2E-3</v>
      </c>
      <c r="F2091" s="88" t="s">
        <v>1211</v>
      </c>
      <c r="G2091"/>
      <c r="H2091"/>
      <c r="I2091"/>
      <c r="J2091"/>
      <c r="K2091"/>
      <c r="L2091"/>
      <c r="M2091"/>
      <c r="N2091"/>
      <c r="O2091"/>
      <c r="AA2091" s="4"/>
      <c r="AC2091" s="8"/>
    </row>
    <row r="2092" spans="1:29" ht="23.45" customHeight="1">
      <c r="A2092" s="89" t="s">
        <v>1212</v>
      </c>
      <c r="B2092" s="90">
        <v>0.253</v>
      </c>
      <c r="C2092" s="90">
        <v>0.248</v>
      </c>
      <c r="D2092" s="90">
        <v>0.25</v>
      </c>
      <c r="E2092" s="90">
        <v>0.25600000000000001</v>
      </c>
      <c r="F2092" s="88" t="s">
        <v>1213</v>
      </c>
      <c r="G2092"/>
      <c r="H2092"/>
      <c r="I2092"/>
      <c r="J2092"/>
      <c r="K2092"/>
      <c r="L2092"/>
      <c r="M2092"/>
      <c r="N2092"/>
      <c r="O2092"/>
      <c r="AA2092" s="4"/>
      <c r="AC2092" s="8"/>
    </row>
    <row r="2093" spans="1:29" ht="45.6" customHeight="1">
      <c r="A2093" s="89" t="s">
        <v>1214</v>
      </c>
      <c r="B2093" s="90">
        <v>2.5999999999999999E-2</v>
      </c>
      <c r="C2093" s="90">
        <v>3.1E-2</v>
      </c>
      <c r="D2093" s="90">
        <v>3.1E-2</v>
      </c>
      <c r="E2093" s="90">
        <v>3.1E-2</v>
      </c>
      <c r="F2093" s="88" t="s">
        <v>1215</v>
      </c>
      <c r="G2093"/>
      <c r="H2093"/>
      <c r="I2093"/>
      <c r="J2093"/>
      <c r="K2093"/>
      <c r="L2093"/>
      <c r="M2093"/>
      <c r="N2093"/>
      <c r="O2093"/>
      <c r="AA2093" s="4"/>
      <c r="AC2093" s="8"/>
    </row>
    <row r="2094" spans="1:29" ht="18.75">
      <c r="A2094" s="89" t="s">
        <v>1216</v>
      </c>
      <c r="B2094" s="90">
        <v>0.23899999999999999</v>
      </c>
      <c r="C2094" s="90">
        <v>0.221</v>
      </c>
      <c r="D2094" s="90">
        <v>0.218</v>
      </c>
      <c r="E2094" s="90">
        <v>0.21199999999999999</v>
      </c>
      <c r="F2094" s="88" t="s">
        <v>1217</v>
      </c>
      <c r="G2094"/>
      <c r="H2094"/>
      <c r="I2094"/>
      <c r="J2094"/>
      <c r="K2094"/>
      <c r="L2094"/>
      <c r="M2094"/>
      <c r="N2094"/>
      <c r="O2094"/>
      <c r="AA2094" s="4"/>
      <c r="AC2094" s="8"/>
    </row>
    <row r="2095" spans="1:29" ht="57.6" customHeight="1">
      <c r="A2095" s="82" t="s">
        <v>1218</v>
      </c>
      <c r="B2095" s="90">
        <v>0.14699999999999999</v>
      </c>
      <c r="C2095" s="90">
        <v>0.14499999999999999</v>
      </c>
      <c r="D2095" s="90">
        <v>0.14799999999999999</v>
      </c>
      <c r="E2095" s="90">
        <v>0.14199999999999999</v>
      </c>
      <c r="F2095" s="88" t="s">
        <v>1219</v>
      </c>
      <c r="G2095"/>
      <c r="H2095"/>
      <c r="I2095"/>
      <c r="J2095"/>
      <c r="K2095"/>
      <c r="L2095"/>
      <c r="M2095"/>
      <c r="N2095"/>
      <c r="O2095"/>
      <c r="AA2095" s="4"/>
      <c r="AC2095" s="8"/>
    </row>
    <row r="2096" spans="1:29" ht="30" customHeight="1">
      <c r="A2096" s="89" t="s">
        <v>1220</v>
      </c>
      <c r="B2096" s="90">
        <v>1.4E-2</v>
      </c>
      <c r="C2096" s="90">
        <v>1.4E-2</v>
      </c>
      <c r="D2096" s="90">
        <v>1.4E-2</v>
      </c>
      <c r="E2096" s="90">
        <v>1.4999999999999999E-2</v>
      </c>
      <c r="F2096" s="88" t="s">
        <v>1221</v>
      </c>
      <c r="G2096"/>
      <c r="H2096"/>
      <c r="I2096"/>
      <c r="J2096"/>
      <c r="K2096"/>
      <c r="L2096"/>
      <c r="M2096"/>
      <c r="N2096"/>
      <c r="O2096"/>
      <c r="AA2096" s="4"/>
      <c r="AC2096" s="8"/>
    </row>
    <row r="2097" spans="1:29" ht="48.6" customHeight="1">
      <c r="A2097" s="89" t="s">
        <v>1222</v>
      </c>
      <c r="B2097" s="90">
        <v>3.9E-2</v>
      </c>
      <c r="C2097" s="90">
        <v>4.4999999999999998E-2</v>
      </c>
      <c r="D2097" s="90">
        <v>4.2999999999999997E-2</v>
      </c>
      <c r="E2097" s="90">
        <v>4.2999999999999997E-2</v>
      </c>
      <c r="F2097" s="88" t="s">
        <v>1223</v>
      </c>
      <c r="G2097"/>
      <c r="H2097"/>
      <c r="I2097"/>
      <c r="J2097"/>
      <c r="K2097"/>
      <c r="L2097"/>
      <c r="M2097"/>
      <c r="N2097"/>
      <c r="O2097"/>
      <c r="AA2097" s="4"/>
      <c r="AC2097" s="8"/>
    </row>
    <row r="2098" spans="1:29" ht="25.5">
      <c r="A2098" s="89" t="s">
        <v>1224</v>
      </c>
      <c r="B2098" s="90">
        <v>1.7000000000000001E-2</v>
      </c>
      <c r="C2098" s="90">
        <v>1.7000000000000001E-2</v>
      </c>
      <c r="D2098" s="90">
        <v>1.7000000000000001E-2</v>
      </c>
      <c r="E2098" s="90">
        <v>1.7000000000000001E-2</v>
      </c>
      <c r="F2098" s="88" t="s">
        <v>1225</v>
      </c>
      <c r="G2098"/>
      <c r="H2098"/>
      <c r="I2098"/>
      <c r="J2098"/>
      <c r="K2098"/>
      <c r="L2098"/>
      <c r="M2098"/>
      <c r="N2098"/>
      <c r="O2098"/>
      <c r="AA2098" s="4"/>
      <c r="AC2098" s="8"/>
    </row>
    <row r="2099" spans="1:29" ht="33" customHeight="1">
      <c r="A2099" s="89" t="s">
        <v>1226</v>
      </c>
      <c r="B2099" s="90">
        <v>2.1000000000000001E-2</v>
      </c>
      <c r="C2099" s="90">
        <v>2.3E-2</v>
      </c>
      <c r="D2099" s="90">
        <v>2.3E-2</v>
      </c>
      <c r="E2099" s="90">
        <v>2.1999999999999999E-2</v>
      </c>
      <c r="F2099" s="88" t="s">
        <v>1227</v>
      </c>
      <c r="G2099"/>
      <c r="H2099"/>
      <c r="I2099"/>
      <c r="J2099"/>
      <c r="K2099"/>
      <c r="L2099"/>
      <c r="M2099"/>
      <c r="N2099"/>
      <c r="O2099"/>
      <c r="AA2099" s="4"/>
      <c r="AC2099" s="8"/>
    </row>
    <row r="2100" spans="1:29" ht="18.75">
      <c r="A2100" s="89" t="s">
        <v>1228</v>
      </c>
      <c r="B2100" s="90">
        <v>8.6999999999999994E-2</v>
      </c>
      <c r="C2100" s="90">
        <v>9.1999999999999998E-2</v>
      </c>
      <c r="D2100" s="90">
        <v>9.1999999999999998E-2</v>
      </c>
      <c r="E2100" s="90">
        <v>9.4E-2</v>
      </c>
      <c r="F2100" s="88" t="s">
        <v>1229</v>
      </c>
      <c r="G2100"/>
      <c r="H2100"/>
      <c r="I2100"/>
      <c r="J2100"/>
      <c r="K2100"/>
      <c r="L2100"/>
      <c r="M2100"/>
      <c r="N2100"/>
      <c r="O2100"/>
      <c r="AA2100" s="4"/>
      <c r="AC2100" s="8"/>
    </row>
    <row r="2101" spans="1:29" ht="25.5">
      <c r="A2101" s="89" t="s">
        <v>1230</v>
      </c>
      <c r="B2101" s="90">
        <v>1.2E-2</v>
      </c>
      <c r="C2101" s="90">
        <v>1.2999999999999999E-2</v>
      </c>
      <c r="D2101" s="90">
        <v>1.2999999999999999E-2</v>
      </c>
      <c r="E2101" s="90">
        <v>1.2999999999999999E-2</v>
      </c>
      <c r="F2101" s="88" t="s">
        <v>1231</v>
      </c>
      <c r="G2101"/>
      <c r="H2101"/>
      <c r="I2101"/>
      <c r="J2101"/>
      <c r="K2101"/>
      <c r="L2101"/>
      <c r="M2101"/>
      <c r="N2101"/>
      <c r="O2101"/>
      <c r="AA2101" s="4"/>
      <c r="AC2101" s="8"/>
    </row>
    <row r="2102" spans="1:29" ht="38.25">
      <c r="A2102" s="89" t="s">
        <v>1232</v>
      </c>
      <c r="B2102" s="90">
        <v>2.3E-2</v>
      </c>
      <c r="C2102" s="90">
        <v>2.5999999999999999E-2</v>
      </c>
      <c r="D2102" s="90">
        <v>2.5999999999999999E-2</v>
      </c>
      <c r="E2102" s="90">
        <v>2.5000000000000001E-2</v>
      </c>
      <c r="F2102" s="88" t="s">
        <v>1233</v>
      </c>
      <c r="G2102"/>
      <c r="H2102"/>
      <c r="I2102"/>
      <c r="J2102"/>
      <c r="K2102"/>
      <c r="L2102"/>
      <c r="M2102"/>
      <c r="N2102"/>
      <c r="O2102"/>
      <c r="AA2102" s="4"/>
      <c r="AC2102" s="8"/>
    </row>
    <row r="2103" spans="1:29" ht="55.9" customHeight="1">
      <c r="A2103" s="89" t="s">
        <v>1234</v>
      </c>
      <c r="B2103" s="90">
        <v>4.5999999999999999E-2</v>
      </c>
      <c r="C2103" s="90">
        <v>4.7E-2</v>
      </c>
      <c r="D2103" s="90">
        <v>5.0999999999999997E-2</v>
      </c>
      <c r="E2103" s="90">
        <v>5.3999999999999999E-2</v>
      </c>
      <c r="F2103" s="88" t="s">
        <v>1235</v>
      </c>
      <c r="G2103"/>
      <c r="H2103"/>
      <c r="I2103"/>
      <c r="J2103"/>
      <c r="K2103"/>
      <c r="L2103"/>
      <c r="M2103"/>
      <c r="N2103"/>
      <c r="O2103"/>
      <c r="AA2103" s="4"/>
      <c r="AC2103" s="8"/>
    </row>
    <row r="2104" spans="1:29" ht="18.75">
      <c r="A2104" s="89" t="s">
        <v>1236</v>
      </c>
      <c r="B2104" s="90">
        <v>2.8000000000000001E-2</v>
      </c>
      <c r="C2104" s="90">
        <v>2.9000000000000001E-2</v>
      </c>
      <c r="D2104" s="90">
        <v>2.8000000000000001E-2</v>
      </c>
      <c r="E2104" s="90">
        <v>3.3000000000000002E-2</v>
      </c>
      <c r="F2104" s="88" t="s">
        <v>1237</v>
      </c>
      <c r="G2104"/>
      <c r="H2104"/>
      <c r="I2104"/>
      <c r="J2104"/>
      <c r="K2104"/>
      <c r="L2104"/>
      <c r="M2104"/>
      <c r="N2104"/>
      <c r="O2104"/>
      <c r="AA2104" s="4"/>
      <c r="AC2104" s="8"/>
    </row>
    <row r="2105" spans="1:29" ht="25.5">
      <c r="A2105" s="82" t="s">
        <v>1238</v>
      </c>
      <c r="B2105" s="90">
        <v>0.02</v>
      </c>
      <c r="C2105" s="90">
        <v>2.1000000000000001E-2</v>
      </c>
      <c r="D2105" s="90">
        <v>1.7999999999999999E-2</v>
      </c>
      <c r="E2105" s="90">
        <v>1.6E-2</v>
      </c>
      <c r="F2105" s="88" t="s">
        <v>1239</v>
      </c>
      <c r="G2105"/>
      <c r="H2105"/>
      <c r="I2105"/>
      <c r="J2105"/>
      <c r="K2105"/>
      <c r="L2105"/>
      <c r="M2105"/>
      <c r="N2105"/>
      <c r="O2105"/>
      <c r="AA2105" s="4"/>
      <c r="AC2105" s="8"/>
    </row>
    <row r="2106" spans="1:29" ht="39" customHeight="1">
      <c r="A2106" s="89" t="s">
        <v>1240</v>
      </c>
      <c r="B2106" s="90">
        <v>3.0000000000000001E-3</v>
      </c>
      <c r="C2106" s="90">
        <v>3.0000000000000001E-3</v>
      </c>
      <c r="D2106" s="90">
        <v>3.0000000000000001E-3</v>
      </c>
      <c r="E2106" s="90">
        <v>3.0000000000000001E-3</v>
      </c>
      <c r="F2106" s="88" t="s">
        <v>1241</v>
      </c>
      <c r="G2106"/>
      <c r="H2106"/>
      <c r="I2106"/>
      <c r="J2106"/>
      <c r="K2106"/>
      <c r="L2106"/>
      <c r="M2106"/>
      <c r="N2106"/>
      <c r="O2106"/>
      <c r="AA2106" s="4"/>
      <c r="AC2106" s="8"/>
    </row>
    <row r="2107" spans="1:29" ht="35.450000000000003" customHeight="1">
      <c r="A2107" s="89" t="s">
        <v>1242</v>
      </c>
      <c r="B2107" s="90">
        <v>0.01</v>
      </c>
      <c r="C2107" s="90">
        <v>8.9999999999999993E-3</v>
      </c>
      <c r="D2107" s="90">
        <v>8.9999999999999993E-3</v>
      </c>
      <c r="E2107" s="90">
        <v>8.0000000000000002E-3</v>
      </c>
      <c r="F2107" s="88" t="s">
        <v>1243</v>
      </c>
      <c r="G2107"/>
      <c r="H2107"/>
      <c r="I2107"/>
      <c r="J2107"/>
      <c r="K2107"/>
      <c r="L2107"/>
      <c r="M2107"/>
      <c r="N2107"/>
      <c r="O2107"/>
      <c r="AA2107" s="4"/>
      <c r="AC2107" s="8"/>
    </row>
    <row r="2108" spans="1:29" ht="56.25">
      <c r="A2108" s="82" t="s">
        <v>1244</v>
      </c>
      <c r="B2108" s="90">
        <v>5.0000000000000001E-3</v>
      </c>
      <c r="C2108" s="90">
        <v>6.0000000000000001E-3</v>
      </c>
      <c r="D2108" s="90">
        <v>6.0000000000000001E-3</v>
      </c>
      <c r="E2108" s="90">
        <v>6.0000000000000001E-3</v>
      </c>
      <c r="F2108" s="88" t="s">
        <v>1245</v>
      </c>
      <c r="G2108"/>
      <c r="H2108"/>
      <c r="I2108"/>
      <c r="J2108"/>
      <c r="K2108"/>
      <c r="L2108"/>
      <c r="M2108"/>
      <c r="N2108"/>
      <c r="O2108"/>
      <c r="AA2108" s="4"/>
      <c r="AC2108" s="8"/>
    </row>
    <row r="2109" spans="1:29" ht="18.75">
      <c r="A2109" s="89" t="s">
        <v>1253</v>
      </c>
      <c r="B2109" s="217">
        <f>SUM(B2090:B2108)</f>
        <v>1.0010000000000001</v>
      </c>
      <c r="C2109" s="217">
        <f>SUM(C2090:C2108)</f>
        <v>1.0010000000000001</v>
      </c>
      <c r="D2109" s="217">
        <f>SUM(D2090:D2108)</f>
        <v>1.0010000000000001</v>
      </c>
      <c r="E2109" s="217">
        <f>SUM(E2090:E2108)</f>
        <v>1.0000000000000002</v>
      </c>
      <c r="F2109" s="88" t="s">
        <v>1254</v>
      </c>
      <c r="G2109"/>
      <c r="H2109"/>
      <c r="I2109"/>
      <c r="J2109"/>
      <c r="K2109"/>
      <c r="L2109"/>
      <c r="M2109"/>
      <c r="N2109"/>
      <c r="O2109"/>
      <c r="AA2109" s="4"/>
      <c r="AC2109" s="8"/>
    </row>
    <row r="2110" spans="1:29" ht="23.45" customHeight="1">
      <c r="A2110" s="179" t="s">
        <v>1736</v>
      </c>
      <c r="F2110" s="14" t="s">
        <v>1246</v>
      </c>
      <c r="AA2110" s="4"/>
      <c r="AC2110" s="8"/>
    </row>
    <row r="2111" spans="1:29">
      <c r="A2111" s="59" t="s">
        <v>1662</v>
      </c>
      <c r="E2111" s="293" t="s">
        <v>1661</v>
      </c>
      <c r="F2111" s="293"/>
    </row>
    <row r="2112" spans="1:29">
      <c r="A2112" s="59" t="s">
        <v>1247</v>
      </c>
      <c r="E2112" s="293" t="s">
        <v>1248</v>
      </c>
      <c r="F2112" s="293"/>
      <c r="G2112" s="52"/>
    </row>
    <row r="2113" spans="1:7">
      <c r="A2113" s="29" t="s">
        <v>1249</v>
      </c>
      <c r="B2113" s="60"/>
      <c r="F2113" s="184" t="s">
        <v>1250</v>
      </c>
      <c r="G2113" s="52"/>
    </row>
    <row r="2115" spans="1:7" ht="21.75">
      <c r="A2115" s="303" t="s">
        <v>1668</v>
      </c>
      <c r="B2115" s="303"/>
      <c r="C2115" s="303"/>
      <c r="D2115" s="303"/>
      <c r="E2115" s="303"/>
      <c r="F2115" s="303"/>
    </row>
    <row r="2116" spans="1:7" ht="21.75">
      <c r="A2116" s="256" t="s">
        <v>1259</v>
      </c>
      <c r="B2116" s="256"/>
      <c r="C2116" s="256"/>
      <c r="D2116" s="256"/>
      <c r="E2116" s="256"/>
      <c r="F2116" s="256"/>
    </row>
    <row r="2117" spans="1:7">
      <c r="A2117" s="308" t="s">
        <v>1260</v>
      </c>
      <c r="B2117" s="308"/>
      <c r="C2117" s="308"/>
      <c r="D2117" s="308"/>
      <c r="E2117" s="308"/>
      <c r="F2117" s="308"/>
    </row>
    <row r="2118" spans="1:7" ht="18.600000000000001" customHeight="1">
      <c r="A2118" s="276" t="s">
        <v>1261</v>
      </c>
      <c r="B2118" s="276"/>
      <c r="C2118" s="82" t="s">
        <v>31</v>
      </c>
      <c r="D2118" s="82" t="s">
        <v>33</v>
      </c>
      <c r="E2118" s="276" t="s">
        <v>25</v>
      </c>
      <c r="F2118" s="276"/>
    </row>
    <row r="2119" spans="1:7">
      <c r="A2119" s="277" t="s">
        <v>1262</v>
      </c>
      <c r="B2119" s="277"/>
      <c r="C2119" s="83" t="s">
        <v>32</v>
      </c>
      <c r="D2119" s="83" t="s">
        <v>34</v>
      </c>
      <c r="E2119" s="277" t="s">
        <v>26</v>
      </c>
      <c r="F2119" s="277"/>
    </row>
    <row r="2120" spans="1:7" ht="18.75">
      <c r="A2120" s="82" t="s">
        <v>1263</v>
      </c>
      <c r="B2120" s="82" t="s">
        <v>1265</v>
      </c>
      <c r="C2120" s="343">
        <v>16</v>
      </c>
      <c r="D2120" s="297">
        <v>11</v>
      </c>
      <c r="E2120" s="297">
        <f>SUM(C2120:D2121)</f>
        <v>27</v>
      </c>
      <c r="F2120" s="297">
        <f>SUM(E2120,E2122)</f>
        <v>66</v>
      </c>
    </row>
    <row r="2121" spans="1:7" ht="15.75" customHeight="1">
      <c r="A2121" s="83" t="s">
        <v>1264</v>
      </c>
      <c r="B2121" s="83" t="s">
        <v>1266</v>
      </c>
      <c r="C2121" s="343"/>
      <c r="D2121" s="297"/>
      <c r="E2121" s="297"/>
      <c r="F2121" s="297"/>
    </row>
    <row r="2122" spans="1:7" ht="18.75">
      <c r="A2122" s="97"/>
      <c r="B2122" s="82" t="s">
        <v>1294</v>
      </c>
      <c r="C2122" s="343">
        <v>19</v>
      </c>
      <c r="D2122" s="297">
        <v>20</v>
      </c>
      <c r="E2122" s="297">
        <f t="shared" ref="E2122" si="67">SUM(C2122:D2123)</f>
        <v>39</v>
      </c>
      <c r="F2122" s="297"/>
    </row>
    <row r="2123" spans="1:7" ht="15.75" customHeight="1">
      <c r="A2123" s="97"/>
      <c r="B2123" s="88" t="s">
        <v>1948</v>
      </c>
      <c r="C2123" s="343"/>
      <c r="D2123" s="297"/>
      <c r="E2123" s="297"/>
      <c r="F2123" s="297"/>
    </row>
    <row r="2124" spans="1:7" ht="18.600000000000001" customHeight="1">
      <c r="A2124" s="276" t="s">
        <v>1949</v>
      </c>
      <c r="B2124" s="276"/>
      <c r="C2124" s="297">
        <v>0</v>
      </c>
      <c r="D2124" s="297">
        <v>0</v>
      </c>
      <c r="E2124" s="297">
        <f t="shared" ref="E2124" si="68">SUM(C2124:D2125)</f>
        <v>0</v>
      </c>
      <c r="F2124" s="297"/>
    </row>
    <row r="2125" spans="1:7" ht="15.75" customHeight="1">
      <c r="A2125" s="296" t="s">
        <v>1950</v>
      </c>
      <c r="B2125" s="296"/>
      <c r="C2125" s="297"/>
      <c r="D2125" s="297"/>
      <c r="E2125" s="297"/>
      <c r="F2125" s="297"/>
    </row>
    <row r="2126" spans="1:7" ht="18.600000000000001" customHeight="1">
      <c r="A2126" s="276" t="s">
        <v>1267</v>
      </c>
      <c r="B2126" s="276"/>
      <c r="C2126" s="351">
        <v>17</v>
      </c>
      <c r="D2126" s="297">
        <v>12</v>
      </c>
      <c r="E2126" s="297">
        <f t="shared" ref="E2126" si="69">SUM(C2126:D2127)</f>
        <v>29</v>
      </c>
      <c r="F2126" s="297"/>
    </row>
    <row r="2127" spans="1:7" ht="15.75" customHeight="1">
      <c r="A2127" s="277" t="s">
        <v>1268</v>
      </c>
      <c r="B2127" s="277"/>
      <c r="C2127" s="351"/>
      <c r="D2127" s="297"/>
      <c r="E2127" s="297"/>
      <c r="F2127" s="297"/>
    </row>
    <row r="2128" spans="1:7" ht="18.600000000000001" customHeight="1">
      <c r="A2128" s="276" t="s">
        <v>25</v>
      </c>
      <c r="B2128" s="276"/>
      <c r="C2128" s="304">
        <f>SUM(C2120:C2127)</f>
        <v>52</v>
      </c>
      <c r="D2128" s="304">
        <f>SUM(D2120:D2127)</f>
        <v>43</v>
      </c>
      <c r="E2128" s="349">
        <f t="shared" ref="E2128" si="70">SUM(C2128:D2129)</f>
        <v>95</v>
      </c>
      <c r="F2128" s="349"/>
    </row>
    <row r="2129" spans="1:6" ht="15.75" customHeight="1">
      <c r="A2129" s="277" t="s">
        <v>26</v>
      </c>
      <c r="B2129" s="277"/>
      <c r="C2129" s="304"/>
      <c r="D2129" s="304"/>
      <c r="E2129" s="349"/>
      <c r="F2129" s="349"/>
    </row>
    <row r="2130" spans="1:6" ht="16.5">
      <c r="A2130" s="18" t="s">
        <v>1269</v>
      </c>
      <c r="F2130" s="63" t="s">
        <v>1733</v>
      </c>
    </row>
    <row r="2131" spans="1:6" ht="15" customHeight="1">
      <c r="A2131" s="64" t="s">
        <v>1951</v>
      </c>
      <c r="B2131" s="227"/>
      <c r="C2131" s="227"/>
      <c r="D2131" s="227"/>
      <c r="E2131" s="227"/>
      <c r="F2131" s="227"/>
    </row>
    <row r="2132" spans="1:6" ht="18.75">
      <c r="A2132" s="237" t="s">
        <v>1952</v>
      </c>
    </row>
    <row r="2133" spans="1:6">
      <c r="A2133" s="64" t="s">
        <v>1953</v>
      </c>
    </row>
    <row r="2134" spans="1:6">
      <c r="A2134" s="63" t="s">
        <v>1954</v>
      </c>
    </row>
    <row r="2135" spans="1:6">
      <c r="A2135" s="64" t="s">
        <v>1955</v>
      </c>
    </row>
    <row r="2136" spans="1:6">
      <c r="A2136" s="238" t="s">
        <v>1956</v>
      </c>
    </row>
    <row r="2139" spans="1:6">
      <c r="A2139" s="65"/>
    </row>
    <row r="2140" spans="1:6" ht="21.75">
      <c r="A2140" s="303" t="s">
        <v>1669</v>
      </c>
      <c r="B2140" s="303"/>
      <c r="C2140" s="303"/>
      <c r="D2140" s="303"/>
      <c r="E2140" s="303"/>
      <c r="F2140" s="303"/>
    </row>
    <row r="2141" spans="1:6" ht="21.75">
      <c r="A2141" s="256" t="s">
        <v>1876</v>
      </c>
      <c r="B2141" s="256"/>
      <c r="C2141" s="256"/>
      <c r="D2141" s="256"/>
      <c r="E2141" s="256"/>
      <c r="F2141" s="256"/>
    </row>
    <row r="2142" spans="1:6" ht="15.75" thickBot="1">
      <c r="A2142" s="403" t="s">
        <v>1270</v>
      </c>
      <c r="B2142" s="403"/>
      <c r="C2142" s="403"/>
      <c r="D2142" s="403"/>
      <c r="E2142" s="403"/>
      <c r="F2142" s="403"/>
    </row>
    <row r="2143" spans="1:6" ht="18.600000000000001" customHeight="1">
      <c r="A2143" s="352" t="s">
        <v>1261</v>
      </c>
      <c r="B2143" s="353"/>
      <c r="C2143" s="13" t="s">
        <v>31</v>
      </c>
      <c r="D2143" s="13" t="s">
        <v>33</v>
      </c>
      <c r="E2143" s="352" t="s">
        <v>25</v>
      </c>
      <c r="F2143" s="353"/>
    </row>
    <row r="2144" spans="1:6">
      <c r="A2144" s="354" t="s">
        <v>1262</v>
      </c>
      <c r="B2144" s="355"/>
      <c r="C2144" s="22" t="s">
        <v>32</v>
      </c>
      <c r="D2144" s="22" t="s">
        <v>34</v>
      </c>
      <c r="E2144" s="354" t="s">
        <v>26</v>
      </c>
      <c r="F2144" s="355"/>
    </row>
    <row r="2145" spans="1:6" ht="18.75">
      <c r="A2145" s="278" t="s">
        <v>1263</v>
      </c>
      <c r="B2145" s="82" t="s">
        <v>1265</v>
      </c>
      <c r="C2145" s="297">
        <v>5</v>
      </c>
      <c r="D2145" s="297">
        <v>3</v>
      </c>
      <c r="E2145" s="297">
        <f>SUM(C2145:D2146)</f>
        <v>8</v>
      </c>
      <c r="F2145" s="297">
        <f>SUM(E2145,E2147)</f>
        <v>10</v>
      </c>
    </row>
    <row r="2146" spans="1:6">
      <c r="A2146" s="279"/>
      <c r="B2146" s="83" t="s">
        <v>1266</v>
      </c>
      <c r="C2146" s="297"/>
      <c r="D2146" s="297"/>
      <c r="E2146" s="297"/>
      <c r="F2146" s="297"/>
    </row>
    <row r="2147" spans="1:6" ht="18.75">
      <c r="A2147" s="273" t="s">
        <v>1264</v>
      </c>
      <c r="B2147" s="82" t="s">
        <v>1294</v>
      </c>
      <c r="C2147" s="297">
        <v>1</v>
      </c>
      <c r="D2147" s="297">
        <v>1</v>
      </c>
      <c r="E2147" s="297">
        <f>SUM(C2147:D2148)</f>
        <v>2</v>
      </c>
      <c r="F2147" s="297"/>
    </row>
    <row r="2148" spans="1:6" ht="15.75" customHeight="1">
      <c r="A2148" s="275"/>
      <c r="B2148" s="88" t="s">
        <v>1948</v>
      </c>
      <c r="C2148" s="297"/>
      <c r="D2148" s="297"/>
      <c r="E2148" s="297"/>
      <c r="F2148" s="297"/>
    </row>
    <row r="2149" spans="1:6" ht="18.600000000000001" customHeight="1">
      <c r="A2149" s="276" t="s">
        <v>1958</v>
      </c>
      <c r="B2149" s="276"/>
      <c r="C2149" s="297">
        <v>17</v>
      </c>
      <c r="D2149" s="297">
        <v>8</v>
      </c>
      <c r="E2149" s="297">
        <f>SUM(C2149:D2150)</f>
        <v>25</v>
      </c>
      <c r="F2149" s="297"/>
    </row>
    <row r="2150" spans="1:6" ht="15.75" customHeight="1">
      <c r="A2150" s="296" t="s">
        <v>1957</v>
      </c>
      <c r="B2150" s="296"/>
      <c r="C2150" s="297"/>
      <c r="D2150" s="297"/>
      <c r="E2150" s="297"/>
      <c r="F2150" s="297"/>
    </row>
    <row r="2151" spans="1:6" ht="18.600000000000001" customHeight="1">
      <c r="A2151" s="276" t="s">
        <v>1267</v>
      </c>
      <c r="B2151" s="276"/>
      <c r="C2151" s="351">
        <v>2</v>
      </c>
      <c r="D2151" s="297">
        <v>4</v>
      </c>
      <c r="E2151" s="297">
        <f t="shared" ref="E2151" si="71">SUM(C2151:D2152)</f>
        <v>6</v>
      </c>
      <c r="F2151" s="297"/>
    </row>
    <row r="2152" spans="1:6" ht="15.75" customHeight="1">
      <c r="A2152" s="277" t="s">
        <v>1268</v>
      </c>
      <c r="B2152" s="277"/>
      <c r="C2152" s="351"/>
      <c r="D2152" s="297"/>
      <c r="E2152" s="297"/>
      <c r="F2152" s="297"/>
    </row>
    <row r="2153" spans="1:6" ht="39" customHeight="1">
      <c r="A2153" s="276" t="s">
        <v>1961</v>
      </c>
      <c r="B2153" s="276"/>
      <c r="C2153" s="351">
        <v>16</v>
      </c>
      <c r="D2153" s="297">
        <v>3</v>
      </c>
      <c r="E2153" s="297">
        <f t="shared" ref="E2153" si="72">SUM(C2153:D2154)</f>
        <v>19</v>
      </c>
      <c r="F2153" s="297"/>
    </row>
    <row r="2154" spans="1:6" ht="18.75">
      <c r="A2154" s="276" t="s">
        <v>1960</v>
      </c>
      <c r="B2154" s="276"/>
      <c r="C2154" s="351"/>
      <c r="D2154" s="297"/>
      <c r="E2154" s="297"/>
      <c r="F2154" s="297"/>
    </row>
    <row r="2155" spans="1:6" ht="18.600000000000001" customHeight="1">
      <c r="A2155" s="276" t="s">
        <v>25</v>
      </c>
      <c r="B2155" s="276"/>
      <c r="C2155" s="304">
        <f>SUM(C2145:C2154)</f>
        <v>41</v>
      </c>
      <c r="D2155" s="304">
        <f>SUM(D2145:D2154)</f>
        <v>19</v>
      </c>
      <c r="E2155" s="349">
        <f t="shared" ref="E2155" si="73">SUM(C2155:D2156)</f>
        <v>60</v>
      </c>
      <c r="F2155" s="349"/>
    </row>
    <row r="2156" spans="1:6" ht="15.75" customHeight="1">
      <c r="A2156" s="277" t="s">
        <v>26</v>
      </c>
      <c r="B2156" s="277"/>
      <c r="C2156" s="304"/>
      <c r="D2156" s="304"/>
      <c r="E2156" s="349"/>
      <c r="F2156" s="349"/>
    </row>
    <row r="2157" spans="1:6" ht="16.5">
      <c r="A2157" s="18" t="s">
        <v>1269</v>
      </c>
      <c r="F2157" s="63" t="s">
        <v>1735</v>
      </c>
    </row>
    <row r="2158" spans="1:6">
      <c r="A2158" s="62"/>
      <c r="F2158" s="63"/>
    </row>
    <row r="2159" spans="1:6">
      <c r="A2159" s="64" t="s">
        <v>1959</v>
      </c>
      <c r="F2159" s="63"/>
    </row>
    <row r="2160" spans="1:6" ht="24.75" customHeight="1">
      <c r="A2160" s="236" t="s">
        <v>1952</v>
      </c>
      <c r="C2160" s="293"/>
      <c r="D2160" s="293"/>
      <c r="E2160" s="293"/>
      <c r="F2160" s="293"/>
    </row>
    <row r="2161" spans="1:9">
      <c r="A2161" s="64" t="s">
        <v>1953</v>
      </c>
      <c r="B2161" s="204"/>
      <c r="C2161" s="204"/>
      <c r="D2161" s="204"/>
      <c r="E2161" s="204"/>
      <c r="F2161" s="204"/>
    </row>
    <row r="2162" spans="1:9">
      <c r="A2162" s="63" t="s">
        <v>1954</v>
      </c>
    </row>
    <row r="2165" spans="1:9" ht="21.75">
      <c r="A2165" s="256" t="s">
        <v>1670</v>
      </c>
      <c r="B2165" s="256"/>
      <c r="C2165" s="256"/>
      <c r="D2165" s="256"/>
      <c r="E2165" s="171"/>
      <c r="F2165" s="171"/>
      <c r="G2165" s="171"/>
      <c r="H2165" s="171"/>
      <c r="I2165" s="171"/>
    </row>
    <row r="2166" spans="1:9" ht="21.75">
      <c r="A2166" s="256" t="s">
        <v>1271</v>
      </c>
      <c r="B2166" s="256"/>
      <c r="C2166" s="256"/>
      <c r="D2166" s="256"/>
      <c r="E2166" s="75"/>
      <c r="F2166" s="75"/>
      <c r="G2166" s="75"/>
      <c r="H2166" s="75"/>
    </row>
    <row r="2167" spans="1:9" ht="27.6" customHeight="1">
      <c r="A2167" s="350" t="s">
        <v>1272</v>
      </c>
      <c r="B2167" s="350"/>
      <c r="C2167" s="350"/>
      <c r="D2167" s="350"/>
      <c r="E2167" s="178"/>
      <c r="F2167" s="178"/>
      <c r="G2167" s="178"/>
      <c r="H2167" s="178"/>
    </row>
    <row r="2168" spans="1:9" ht="18.75">
      <c r="A2168" s="276" t="s">
        <v>1274</v>
      </c>
      <c r="B2168" s="276">
        <v>2024</v>
      </c>
      <c r="C2168" s="276"/>
      <c r="D2168" s="296" t="s">
        <v>1275</v>
      </c>
    </row>
    <row r="2169" spans="1:9" ht="18.75">
      <c r="A2169" s="276"/>
      <c r="B2169" s="82" t="s">
        <v>1276</v>
      </c>
      <c r="C2169" s="82" t="s">
        <v>1278</v>
      </c>
      <c r="D2169" s="296"/>
    </row>
    <row r="2170" spans="1:9">
      <c r="A2170" s="276"/>
      <c r="B2170" s="88" t="s">
        <v>1277</v>
      </c>
      <c r="C2170" s="88" t="s">
        <v>1279</v>
      </c>
      <c r="D2170" s="296"/>
    </row>
    <row r="2171" spans="1:9" ht="18.75">
      <c r="A2171" s="82" t="s">
        <v>1280</v>
      </c>
      <c r="B2171" s="84">
        <v>1306</v>
      </c>
      <c r="C2171" s="91">
        <v>13920835.15</v>
      </c>
      <c r="D2171" s="88" t="s">
        <v>1258</v>
      </c>
    </row>
    <row r="2172" spans="1:9" ht="48.6" customHeight="1">
      <c r="A2172" s="82" t="s">
        <v>1281</v>
      </c>
      <c r="B2172" s="92">
        <v>19</v>
      </c>
      <c r="C2172" s="91">
        <v>244703</v>
      </c>
      <c r="D2172" s="88" t="s">
        <v>1282</v>
      </c>
    </row>
    <row r="2173" spans="1:9" ht="37.9" customHeight="1">
      <c r="A2173" s="82" t="s">
        <v>1283</v>
      </c>
      <c r="B2173" s="84">
        <v>1119</v>
      </c>
      <c r="C2173" s="91">
        <v>12916736</v>
      </c>
      <c r="D2173" s="88" t="s">
        <v>1284</v>
      </c>
    </row>
    <row r="2174" spans="1:9" ht="18.75">
      <c r="A2174" s="82" t="s">
        <v>1285</v>
      </c>
      <c r="B2174" s="92">
        <v>403</v>
      </c>
      <c r="C2174" s="91">
        <v>7442278.04</v>
      </c>
      <c r="D2174" s="88" t="s">
        <v>1286</v>
      </c>
    </row>
    <row r="2175" spans="1:9" ht="18.75">
      <c r="A2175" s="82" t="s">
        <v>1287</v>
      </c>
      <c r="B2175" s="92">
        <v>56</v>
      </c>
      <c r="C2175" s="91">
        <v>166322</v>
      </c>
      <c r="D2175" s="88" t="s">
        <v>1288</v>
      </c>
    </row>
    <row r="2176" spans="1:9" ht="18.75">
      <c r="A2176" s="82" t="s">
        <v>1289</v>
      </c>
      <c r="B2176" s="92">
        <v>225</v>
      </c>
      <c r="C2176" s="91">
        <v>691317</v>
      </c>
      <c r="D2176" s="88" t="s">
        <v>1290</v>
      </c>
    </row>
    <row r="2177" spans="1:8" ht="18.75">
      <c r="A2177" s="82" t="s">
        <v>1291</v>
      </c>
      <c r="B2177" s="84">
        <v>1129</v>
      </c>
      <c r="C2177" s="91">
        <v>1018481</v>
      </c>
      <c r="D2177" s="88" t="s">
        <v>1292</v>
      </c>
    </row>
    <row r="2178" spans="1:8" ht="18.75">
      <c r="A2178" s="82" t="s">
        <v>1255</v>
      </c>
      <c r="B2178" s="92">
        <v>307</v>
      </c>
      <c r="C2178" s="91">
        <v>272700</v>
      </c>
      <c r="D2178" s="88" t="s">
        <v>1293</v>
      </c>
    </row>
    <row r="2179" spans="1:8" ht="18.75">
      <c r="A2179" s="82" t="s">
        <v>1294</v>
      </c>
      <c r="B2179" s="92">
        <v>251</v>
      </c>
      <c r="C2179" s="84">
        <v>5662730</v>
      </c>
      <c r="D2179" s="88" t="s">
        <v>1295</v>
      </c>
    </row>
    <row r="2180" spans="1:8" ht="18.75">
      <c r="A2180" s="82" t="s">
        <v>1257</v>
      </c>
      <c r="B2180" s="93">
        <f>SUM(B2171:B2179)</f>
        <v>4815</v>
      </c>
      <c r="C2180" s="163">
        <v>42336102.409999996</v>
      </c>
      <c r="D2180" s="88" t="s">
        <v>26</v>
      </c>
    </row>
    <row r="2181" spans="1:8" ht="16.5">
      <c r="A2181" s="18" t="s">
        <v>1300</v>
      </c>
      <c r="D2181" s="14" t="s">
        <v>1301</v>
      </c>
    </row>
    <row r="2182" spans="1:8" ht="16.5">
      <c r="A2182" s="66" t="s">
        <v>1296</v>
      </c>
      <c r="D2182" s="14" t="s">
        <v>1297</v>
      </c>
    </row>
    <row r="2183" spans="1:8" ht="24.6" customHeight="1">
      <c r="A2183" s="431" t="s">
        <v>1298</v>
      </c>
      <c r="B2183" s="431"/>
      <c r="C2183" s="431"/>
      <c r="D2183" s="431"/>
    </row>
    <row r="2184" spans="1:8" ht="28.5" customHeight="1">
      <c r="A2184" s="432" t="s">
        <v>1299</v>
      </c>
      <c r="B2184" s="432"/>
      <c r="C2184" s="432"/>
      <c r="D2184" s="432"/>
    </row>
    <row r="2187" spans="1:8" ht="21.75">
      <c r="A2187" s="256" t="s">
        <v>1707</v>
      </c>
      <c r="B2187" s="256"/>
      <c r="C2187" s="256"/>
      <c r="D2187" s="171"/>
      <c r="E2187" s="171"/>
      <c r="F2187" s="171"/>
      <c r="G2187" s="171"/>
      <c r="H2187" s="171"/>
    </row>
    <row r="2188" spans="1:8" ht="21.75">
      <c r="A2188" s="323" t="s">
        <v>1302</v>
      </c>
      <c r="B2188" s="323"/>
      <c r="C2188" s="323"/>
      <c r="D2188" s="177"/>
      <c r="E2188" s="177"/>
      <c r="F2188" s="177"/>
      <c r="G2188" s="177"/>
      <c r="H2188" s="177"/>
    </row>
    <row r="2189" spans="1:8" ht="33" customHeight="1">
      <c r="A2189" s="345" t="s">
        <v>1303</v>
      </c>
      <c r="B2189" s="345"/>
      <c r="C2189" s="345"/>
      <c r="D2189" s="176"/>
      <c r="E2189" s="176"/>
      <c r="F2189" s="176"/>
      <c r="G2189" s="176"/>
      <c r="H2189" s="176"/>
    </row>
    <row r="2190" spans="1:8" ht="18.75">
      <c r="A2190" s="276" t="s">
        <v>364</v>
      </c>
      <c r="B2190" s="81">
        <v>2024</v>
      </c>
      <c r="C2190" s="296" t="s">
        <v>365</v>
      </c>
    </row>
    <row r="2191" spans="1:8" ht="18.75">
      <c r="A2191" s="276"/>
      <c r="B2191" s="82" t="s">
        <v>1962</v>
      </c>
      <c r="C2191" s="296"/>
    </row>
    <row r="2192" spans="1:8" ht="36" customHeight="1">
      <c r="A2192" s="82" t="s">
        <v>1877</v>
      </c>
      <c r="B2192" s="84">
        <v>3663676</v>
      </c>
      <c r="C2192" s="88" t="s">
        <v>1304</v>
      </c>
    </row>
    <row r="2193" spans="1:8" ht="18.75">
      <c r="A2193" s="82" t="s">
        <v>1305</v>
      </c>
      <c r="B2193" s="84">
        <v>2380732</v>
      </c>
      <c r="C2193" s="88" t="s">
        <v>1306</v>
      </c>
    </row>
    <row r="2194" spans="1:8" ht="25.5">
      <c r="A2194" s="82" t="s">
        <v>1878</v>
      </c>
      <c r="B2194" s="84">
        <v>1805506</v>
      </c>
      <c r="C2194" s="88" t="s">
        <v>1307</v>
      </c>
    </row>
    <row r="2195" spans="1:8" ht="25.5">
      <c r="A2195" s="82" t="s">
        <v>1308</v>
      </c>
      <c r="B2195" s="84">
        <v>69768</v>
      </c>
      <c r="C2195" s="88" t="s">
        <v>1309</v>
      </c>
    </row>
    <row r="2196" spans="1:8" ht="16.5">
      <c r="A2196" s="18" t="s">
        <v>1300</v>
      </c>
      <c r="C2196" s="14" t="s">
        <v>1301</v>
      </c>
    </row>
    <row r="2198" spans="1:8" ht="21.75">
      <c r="A2198" s="303" t="s">
        <v>1273</v>
      </c>
      <c r="B2198" s="303"/>
      <c r="C2198" s="303"/>
      <c r="D2198" s="303"/>
      <c r="E2198" s="303"/>
      <c r="F2198" s="303"/>
      <c r="G2198" s="303"/>
      <c r="H2198" s="303"/>
    </row>
    <row r="2199" spans="1:8" ht="21.75">
      <c r="A2199" s="256" t="s">
        <v>1310</v>
      </c>
      <c r="B2199" s="256"/>
      <c r="C2199" s="256"/>
      <c r="D2199" s="256"/>
      <c r="E2199" s="256"/>
      <c r="F2199" s="256"/>
      <c r="G2199" s="256"/>
      <c r="H2199" s="256"/>
    </row>
    <row r="2200" spans="1:8" ht="31.5" customHeight="1">
      <c r="A2200" s="292" t="s">
        <v>1311</v>
      </c>
      <c r="B2200" s="292"/>
      <c r="C2200" s="292"/>
      <c r="D2200" s="292"/>
      <c r="E2200" s="292"/>
      <c r="F2200" s="292"/>
      <c r="G2200" s="292"/>
      <c r="H2200" s="292"/>
    </row>
    <row r="2201" spans="1:8" ht="18.75">
      <c r="A2201" s="300" t="s">
        <v>1274</v>
      </c>
      <c r="B2201" s="300" t="s">
        <v>1315</v>
      </c>
      <c r="C2201" s="300"/>
      <c r="D2201" s="300" t="s">
        <v>1314</v>
      </c>
      <c r="E2201" s="300"/>
      <c r="F2201" s="296" t="s">
        <v>1313</v>
      </c>
    </row>
    <row r="2202" spans="1:8" ht="33" customHeight="1">
      <c r="A2202" s="300"/>
      <c r="B2202" s="296" t="s">
        <v>1317</v>
      </c>
      <c r="C2202" s="296"/>
      <c r="D2202" s="296" t="s">
        <v>1316</v>
      </c>
      <c r="E2202" s="296"/>
      <c r="F2202" s="296"/>
    </row>
    <row r="2203" spans="1:8" ht="18.75">
      <c r="A2203" s="300"/>
      <c r="B2203" s="81" t="s">
        <v>1320</v>
      </c>
      <c r="C2203" s="81" t="s">
        <v>1318</v>
      </c>
      <c r="D2203" s="81" t="s">
        <v>1320</v>
      </c>
      <c r="E2203" s="81" t="s">
        <v>1318</v>
      </c>
      <c r="F2203" s="296"/>
    </row>
    <row r="2204" spans="1:8">
      <c r="A2204" s="300"/>
      <c r="B2204" s="88" t="s">
        <v>1321</v>
      </c>
      <c r="C2204" s="88" t="s">
        <v>1319</v>
      </c>
      <c r="D2204" s="88" t="s">
        <v>1321</v>
      </c>
      <c r="E2204" s="88" t="s">
        <v>1319</v>
      </c>
      <c r="F2204" s="296"/>
    </row>
    <row r="2205" spans="1:8" ht="24.6" customHeight="1">
      <c r="A2205" s="81" t="s">
        <v>1323</v>
      </c>
      <c r="B2205" s="92">
        <v>70</v>
      </c>
      <c r="C2205" s="92">
        <v>389</v>
      </c>
      <c r="D2205" s="92">
        <v>127</v>
      </c>
      <c r="E2205" s="84">
        <v>3298</v>
      </c>
      <c r="F2205" s="88" t="s">
        <v>1322</v>
      </c>
    </row>
    <row r="2206" spans="1:8" ht="21" customHeight="1">
      <c r="A2206" s="81" t="s">
        <v>1325</v>
      </c>
      <c r="B2206" s="92">
        <v>0</v>
      </c>
      <c r="C2206" s="92">
        <v>44</v>
      </c>
      <c r="D2206" s="92">
        <v>4</v>
      </c>
      <c r="E2206" s="92">
        <v>399</v>
      </c>
      <c r="F2206" s="88" t="s">
        <v>1324</v>
      </c>
    </row>
    <row r="2207" spans="1:8" ht="29.1" customHeight="1">
      <c r="A2207" s="81" t="s">
        <v>1327</v>
      </c>
      <c r="B2207" s="92">
        <v>5</v>
      </c>
      <c r="C2207" s="92">
        <v>155</v>
      </c>
      <c r="D2207" s="92">
        <v>11</v>
      </c>
      <c r="E2207" s="84">
        <v>1118</v>
      </c>
      <c r="F2207" s="88" t="s">
        <v>1326</v>
      </c>
    </row>
    <row r="2208" spans="1:8" ht="32.450000000000003" customHeight="1">
      <c r="A2208" s="81" t="s">
        <v>1329</v>
      </c>
      <c r="B2208" s="92">
        <v>0</v>
      </c>
      <c r="C2208" s="92">
        <v>0</v>
      </c>
      <c r="D2208" s="92">
        <v>4</v>
      </c>
      <c r="E2208" s="92">
        <v>0</v>
      </c>
      <c r="F2208" s="88" t="s">
        <v>1328</v>
      </c>
    </row>
    <row r="2209" spans="1:7" ht="21" customHeight="1">
      <c r="A2209" s="81" t="s">
        <v>1257</v>
      </c>
      <c r="B2209" s="93">
        <f>SUM(B2205:B2208)</f>
        <v>75</v>
      </c>
      <c r="C2209" s="93">
        <f>SUM(C2205:C2208)</f>
        <v>588</v>
      </c>
      <c r="D2209" s="93">
        <f>SUM(D2205:D2208)</f>
        <v>146</v>
      </c>
      <c r="E2209" s="93">
        <f>SUM(E2205:E2208)</f>
        <v>4815</v>
      </c>
      <c r="F2209" s="88" t="s">
        <v>26</v>
      </c>
    </row>
    <row r="2210" spans="1:7" ht="16.5">
      <c r="A2210" s="18" t="s">
        <v>1300</v>
      </c>
      <c r="F2210" s="14" t="s">
        <v>1301</v>
      </c>
    </row>
    <row r="2213" spans="1:7" ht="21.75">
      <c r="A2213" s="256" t="s">
        <v>1671</v>
      </c>
      <c r="B2213" s="256"/>
      <c r="C2213" s="256"/>
      <c r="D2213" s="171"/>
      <c r="E2213" s="171"/>
      <c r="F2213" s="171"/>
      <c r="G2213" s="171"/>
    </row>
    <row r="2214" spans="1:7" ht="39.950000000000003" customHeight="1">
      <c r="A2214" s="328" t="s">
        <v>1330</v>
      </c>
      <c r="B2214" s="328"/>
      <c r="C2214" s="328"/>
      <c r="D2214" s="169"/>
      <c r="E2214" s="169"/>
      <c r="F2214" s="169"/>
      <c r="G2214" s="169"/>
    </row>
    <row r="2215" spans="1:7" ht="37.5" customHeight="1">
      <c r="A2215" s="312" t="s">
        <v>1331</v>
      </c>
      <c r="B2215" s="312"/>
      <c r="C2215" s="312"/>
      <c r="D2215" s="176"/>
      <c r="E2215" s="176"/>
      <c r="F2215" s="176"/>
      <c r="G2215" s="176"/>
    </row>
    <row r="2216" spans="1:7" ht="18.75">
      <c r="A2216" s="276" t="s">
        <v>364</v>
      </c>
      <c r="B2216" s="81" t="s">
        <v>1276</v>
      </c>
      <c r="C2216" s="277" t="s">
        <v>365</v>
      </c>
    </row>
    <row r="2217" spans="1:7">
      <c r="A2217" s="276"/>
      <c r="B2217" s="83" t="s">
        <v>1333</v>
      </c>
      <c r="C2217" s="277"/>
    </row>
    <row r="2218" spans="1:7" ht="18.75">
      <c r="A2218" s="82" t="s">
        <v>1334</v>
      </c>
      <c r="B2218" s="84">
        <v>30172</v>
      </c>
      <c r="C2218" s="83" t="s">
        <v>1335</v>
      </c>
    </row>
    <row r="2219" spans="1:7" ht="18.75">
      <c r="A2219" s="82" t="s">
        <v>1336</v>
      </c>
      <c r="B2219" s="84">
        <v>5323</v>
      </c>
      <c r="C2219" s="83" t="s">
        <v>1337</v>
      </c>
    </row>
    <row r="2220" spans="1:7" ht="18.75">
      <c r="A2220" s="82" t="s">
        <v>1255</v>
      </c>
      <c r="B2220" s="92">
        <v>201</v>
      </c>
      <c r="C2220" s="83" t="s">
        <v>1338</v>
      </c>
    </row>
    <row r="2221" spans="1:7" ht="18.75">
      <c r="A2221" s="82" t="s">
        <v>1339</v>
      </c>
      <c r="B2221" s="84">
        <v>2165</v>
      </c>
      <c r="C2221" s="83" t="s">
        <v>1340</v>
      </c>
    </row>
    <row r="2222" spans="1:7" ht="18.75">
      <c r="A2222" s="82" t="s">
        <v>1341</v>
      </c>
      <c r="B2222" s="92">
        <v>18</v>
      </c>
      <c r="C2222" s="83" t="s">
        <v>1342</v>
      </c>
    </row>
    <row r="2223" spans="1:7" ht="18.75">
      <c r="A2223" s="82" t="s">
        <v>1343</v>
      </c>
      <c r="B2223" s="84">
        <v>1205</v>
      </c>
      <c r="C2223" s="83" t="s">
        <v>1344</v>
      </c>
    </row>
    <row r="2224" spans="1:7" ht="18.75">
      <c r="A2224" s="82" t="s">
        <v>1345</v>
      </c>
      <c r="B2224" s="92">
        <v>0</v>
      </c>
      <c r="C2224" s="83" t="s">
        <v>1346</v>
      </c>
    </row>
    <row r="2225" spans="1:8" ht="18.75">
      <c r="A2225" s="82" t="s">
        <v>1256</v>
      </c>
      <c r="B2225" s="92">
        <v>638</v>
      </c>
      <c r="C2225" s="83" t="s">
        <v>1347</v>
      </c>
    </row>
    <row r="2226" spans="1:8" ht="18.75">
      <c r="A2226" s="82" t="s">
        <v>1257</v>
      </c>
      <c r="B2226" s="87">
        <f>SUM(B2218:B2225)</f>
        <v>39722</v>
      </c>
      <c r="C2226" s="83" t="s">
        <v>26</v>
      </c>
    </row>
    <row r="2227" spans="1:8" ht="16.5">
      <c r="A2227" s="18" t="s">
        <v>1300</v>
      </c>
      <c r="C2227" s="14" t="s">
        <v>1301</v>
      </c>
    </row>
    <row r="2228" spans="1:8" ht="21.75">
      <c r="A2228" s="256" t="s">
        <v>1312</v>
      </c>
      <c r="B2228" s="256"/>
      <c r="C2228" s="256"/>
      <c r="D2228" s="171"/>
      <c r="E2228" s="171"/>
      <c r="F2228" s="171"/>
      <c r="G2228" s="171"/>
      <c r="H2228" s="171"/>
    </row>
    <row r="2229" spans="1:8" ht="39.950000000000003" customHeight="1">
      <c r="A2229" s="309" t="s">
        <v>1348</v>
      </c>
      <c r="B2229" s="309"/>
      <c r="C2229" s="309"/>
      <c r="D2229" s="173"/>
      <c r="E2229" s="173"/>
      <c r="F2229" s="173"/>
      <c r="G2229" s="173"/>
      <c r="H2229" s="173"/>
    </row>
    <row r="2230" spans="1:8" ht="38.450000000000003" customHeight="1">
      <c r="A2230" s="310" t="s">
        <v>1349</v>
      </c>
      <c r="B2230" s="310"/>
      <c r="C2230" s="310"/>
      <c r="D2230" s="174"/>
      <c r="E2230" s="174"/>
      <c r="F2230" s="174"/>
      <c r="G2230" s="174"/>
      <c r="H2230" s="174"/>
    </row>
    <row r="2231" spans="1:8" ht="18.75">
      <c r="A2231" s="89" t="s">
        <v>1351</v>
      </c>
      <c r="B2231" s="136">
        <v>2024</v>
      </c>
      <c r="C2231" s="130" t="s">
        <v>1352</v>
      </c>
    </row>
    <row r="2232" spans="1:8" ht="18.75">
      <c r="A2232" s="89" t="s">
        <v>1672</v>
      </c>
      <c r="B2232" s="111">
        <v>0</v>
      </c>
      <c r="C2232" s="88" t="s">
        <v>1675</v>
      </c>
    </row>
    <row r="2233" spans="1:8" ht="37.5">
      <c r="A2233" s="82" t="s">
        <v>1363</v>
      </c>
      <c r="B2233" s="111">
        <v>920</v>
      </c>
      <c r="C2233" s="110" t="s">
        <v>1676</v>
      </c>
    </row>
    <row r="2234" spans="1:8" ht="18.75">
      <c r="A2234" s="89" t="s">
        <v>1364</v>
      </c>
      <c r="B2234" s="111">
        <v>3</v>
      </c>
      <c r="C2234" s="110" t="s">
        <v>1677</v>
      </c>
    </row>
    <row r="2235" spans="1:8" ht="25.5">
      <c r="A2235" s="89" t="s">
        <v>1673</v>
      </c>
      <c r="B2235" s="111">
        <v>9</v>
      </c>
      <c r="C2235" s="88" t="s">
        <v>1678</v>
      </c>
    </row>
    <row r="2236" spans="1:8" ht="38.25">
      <c r="A2236" s="89" t="s">
        <v>1365</v>
      </c>
      <c r="B2236" s="111">
        <v>54</v>
      </c>
      <c r="C2236" s="88" t="s">
        <v>1679</v>
      </c>
    </row>
    <row r="2237" spans="1:8" ht="18.75">
      <c r="A2237" s="89" t="s">
        <v>1366</v>
      </c>
      <c r="B2237" s="111">
        <v>24</v>
      </c>
      <c r="C2237" s="88" t="s">
        <v>1367</v>
      </c>
    </row>
    <row r="2238" spans="1:8" ht="18.75">
      <c r="A2238" s="89" t="s">
        <v>1368</v>
      </c>
      <c r="B2238" s="111">
        <v>664</v>
      </c>
      <c r="C2238" s="110" t="s">
        <v>1369</v>
      </c>
    </row>
    <row r="2239" spans="1:8" ht="18.75">
      <c r="A2239" s="82" t="s">
        <v>1370</v>
      </c>
      <c r="B2239" s="111">
        <v>964</v>
      </c>
      <c r="C2239" s="88" t="s">
        <v>1371</v>
      </c>
    </row>
    <row r="2240" spans="1:8" ht="25.5">
      <c r="A2240" s="82" t="s">
        <v>1674</v>
      </c>
      <c r="B2240" s="111">
        <v>0</v>
      </c>
      <c r="C2240" s="88" t="s">
        <v>1680</v>
      </c>
    </row>
    <row r="2241" spans="1:29" ht="25.5">
      <c r="A2241" s="82" t="s">
        <v>1372</v>
      </c>
      <c r="B2241" s="111">
        <v>832</v>
      </c>
      <c r="C2241" s="88" t="s">
        <v>1681</v>
      </c>
    </row>
    <row r="2242" spans="1:29" ht="18.75">
      <c r="A2242" s="89" t="s">
        <v>99</v>
      </c>
      <c r="B2242" s="160">
        <f>SUM(B2232:B2241)</f>
        <v>3470</v>
      </c>
      <c r="C2242" s="110" t="s">
        <v>26</v>
      </c>
    </row>
    <row r="2243" spans="1:29">
      <c r="A2243" s="29" t="s">
        <v>1963</v>
      </c>
      <c r="C2243" s="14"/>
    </row>
    <row r="2246" spans="1:29" ht="21.75">
      <c r="A2246" s="256" t="s">
        <v>1332</v>
      </c>
      <c r="B2246" s="256"/>
      <c r="C2246" s="256"/>
      <c r="D2246" s="171"/>
      <c r="E2246" s="171"/>
      <c r="F2246" s="171"/>
      <c r="G2246" s="171"/>
      <c r="H2246" s="171"/>
      <c r="I2246" s="171"/>
    </row>
    <row r="2247" spans="1:29" ht="21.75">
      <c r="A2247" s="311" t="s">
        <v>1353</v>
      </c>
      <c r="B2247" s="311"/>
      <c r="C2247" s="311"/>
      <c r="D2247" s="175"/>
      <c r="E2247" s="175"/>
      <c r="F2247" s="175"/>
      <c r="G2247" s="175"/>
      <c r="H2247" s="175"/>
    </row>
    <row r="2248" spans="1:29" ht="27" customHeight="1">
      <c r="A2248" s="310" t="s">
        <v>1354</v>
      </c>
      <c r="B2248" s="310"/>
      <c r="C2248" s="310"/>
      <c r="D2248" s="174"/>
      <c r="E2248" s="174"/>
      <c r="F2248" s="174"/>
      <c r="G2248" s="174"/>
      <c r="H2248" s="174"/>
    </row>
    <row r="2249" spans="1:29" ht="16.5">
      <c r="A2249" s="20" t="s">
        <v>1732</v>
      </c>
      <c r="C2249" s="14" t="s">
        <v>1362</v>
      </c>
      <c r="AB2249" s="4"/>
      <c r="AC2249" s="8"/>
    </row>
    <row r="2250" spans="1:29" ht="37.5" customHeight="1">
      <c r="A2250" s="89" t="s">
        <v>1355</v>
      </c>
      <c r="B2250" s="89" t="s">
        <v>1357</v>
      </c>
      <c r="C2250" s="82" t="s">
        <v>1359</v>
      </c>
      <c r="AB2250" s="4"/>
      <c r="AC2250" s="8"/>
    </row>
    <row r="2251" spans="1:29">
      <c r="A2251" s="130" t="s">
        <v>1356</v>
      </c>
      <c r="B2251" s="130" t="s">
        <v>1358</v>
      </c>
      <c r="C2251" s="83" t="s">
        <v>1360</v>
      </c>
      <c r="AB2251" s="4"/>
      <c r="AC2251" s="8"/>
    </row>
    <row r="2252" spans="1:29" ht="18.75">
      <c r="A2252" s="123">
        <v>3470</v>
      </c>
      <c r="B2252" s="124">
        <v>215554258.22999999</v>
      </c>
      <c r="C2252" s="123">
        <v>6642</v>
      </c>
      <c r="AB2252" s="4"/>
      <c r="AC2252" s="8"/>
    </row>
    <row r="2253" spans="1:29">
      <c r="A2253" s="29" t="s">
        <v>1963</v>
      </c>
      <c r="C2253" s="14"/>
    </row>
    <row r="2255" spans="1:29" ht="21.75">
      <c r="A2255" s="256" t="s">
        <v>1350</v>
      </c>
      <c r="B2255" s="256"/>
      <c r="C2255" s="256"/>
      <c r="D2255" s="171"/>
      <c r="E2255" s="171"/>
      <c r="F2255" s="171"/>
      <c r="G2255" s="171"/>
      <c r="H2255" s="171"/>
      <c r="I2255" s="171"/>
    </row>
    <row r="2256" spans="1:29" ht="21.75">
      <c r="A2256" s="309" t="s">
        <v>1682</v>
      </c>
      <c r="B2256" s="309"/>
      <c r="C2256" s="309"/>
      <c r="D2256" s="173"/>
      <c r="E2256" s="173"/>
      <c r="F2256" s="173"/>
      <c r="G2256" s="173"/>
      <c r="H2256" s="173"/>
      <c r="I2256" s="173"/>
    </row>
    <row r="2257" spans="1:9" ht="33" customHeight="1">
      <c r="A2257" s="357" t="s">
        <v>1683</v>
      </c>
      <c r="B2257" s="357"/>
      <c r="C2257" s="357"/>
      <c r="D2257" s="174"/>
      <c r="E2257" s="174"/>
      <c r="F2257" s="174"/>
      <c r="G2257" s="174"/>
      <c r="H2257" s="174"/>
      <c r="I2257" s="174"/>
    </row>
    <row r="2258" spans="1:9" ht="18.75">
      <c r="A2258" s="89" t="s">
        <v>1351</v>
      </c>
      <c r="B2258" s="89">
        <v>2024</v>
      </c>
      <c r="C2258" s="130" t="s">
        <v>1352</v>
      </c>
    </row>
    <row r="2259" spans="1:9" ht="18.75">
      <c r="A2259" s="89" t="s">
        <v>1672</v>
      </c>
      <c r="B2259" s="111">
        <v>0</v>
      </c>
      <c r="C2259" s="88" t="s">
        <v>1675</v>
      </c>
    </row>
    <row r="2260" spans="1:9" customFormat="1" ht="38.25">
      <c r="A2260" s="82" t="s">
        <v>1363</v>
      </c>
      <c r="B2260" s="137">
        <v>1324</v>
      </c>
      <c r="C2260" s="88" t="s">
        <v>1676</v>
      </c>
    </row>
    <row r="2261" spans="1:9" customFormat="1" ht="18.75">
      <c r="A2261" s="89" t="s">
        <v>1364</v>
      </c>
      <c r="B2261" s="111">
        <v>12</v>
      </c>
      <c r="C2261" s="88" t="s">
        <v>1677</v>
      </c>
    </row>
    <row r="2262" spans="1:9" customFormat="1" ht="25.5">
      <c r="A2262" s="89" t="s">
        <v>1673</v>
      </c>
      <c r="B2262" s="111">
        <v>9</v>
      </c>
      <c r="C2262" s="88" t="s">
        <v>1678</v>
      </c>
    </row>
    <row r="2263" spans="1:9" customFormat="1" ht="38.25">
      <c r="A2263" s="89" t="s">
        <v>1365</v>
      </c>
      <c r="B2263" s="111">
        <v>119</v>
      </c>
      <c r="C2263" s="88" t="s">
        <v>1679</v>
      </c>
    </row>
    <row r="2264" spans="1:9" customFormat="1" ht="18.75">
      <c r="A2264" s="89" t="s">
        <v>1366</v>
      </c>
      <c r="B2264" s="111">
        <v>61</v>
      </c>
      <c r="C2264" s="88" t="s">
        <v>1367</v>
      </c>
    </row>
    <row r="2265" spans="1:9" customFormat="1" ht="18.75">
      <c r="A2265" s="89" t="s">
        <v>1368</v>
      </c>
      <c r="B2265" s="137">
        <v>2618</v>
      </c>
      <c r="C2265" s="110" t="s">
        <v>1369</v>
      </c>
    </row>
    <row r="2266" spans="1:9" customFormat="1" ht="18.75">
      <c r="A2266" s="82" t="s">
        <v>1370</v>
      </c>
      <c r="B2266" s="137">
        <v>1271</v>
      </c>
      <c r="C2266" s="88" t="s">
        <v>1371</v>
      </c>
    </row>
    <row r="2267" spans="1:9" customFormat="1" ht="25.5">
      <c r="A2267" s="82" t="s">
        <v>1674</v>
      </c>
      <c r="B2267" s="111">
        <v>0</v>
      </c>
      <c r="C2267" s="88" t="s">
        <v>1680</v>
      </c>
    </row>
    <row r="2268" spans="1:9" customFormat="1" ht="25.5">
      <c r="A2268" s="82" t="s">
        <v>1372</v>
      </c>
      <c r="B2268" s="137">
        <v>1228</v>
      </c>
      <c r="C2268" s="88" t="s">
        <v>1681</v>
      </c>
    </row>
    <row r="2269" spans="1:9" customFormat="1" ht="18.75">
      <c r="A2269" s="89" t="s">
        <v>99</v>
      </c>
      <c r="B2269" s="138">
        <f>SUM(B2259:B2268)</f>
        <v>6642</v>
      </c>
      <c r="C2269" s="110" t="s">
        <v>26</v>
      </c>
    </row>
    <row r="2270" spans="1:9">
      <c r="A2270" s="29" t="s">
        <v>1963</v>
      </c>
      <c r="C2270" s="14"/>
    </row>
    <row r="2272" spans="1:9" ht="14.45" customHeight="1">
      <c r="A2272" s="256" t="s">
        <v>1361</v>
      </c>
      <c r="B2272" s="256"/>
      <c r="C2272" s="256"/>
      <c r="D2272" s="171"/>
      <c r="E2272" s="171"/>
      <c r="F2272" s="171"/>
      <c r="G2272" s="171"/>
      <c r="H2272" s="171"/>
      <c r="I2272" s="171"/>
    </row>
    <row r="2273" spans="1:14" ht="21.75">
      <c r="A2273" s="309" t="s">
        <v>1879</v>
      </c>
      <c r="B2273" s="309"/>
      <c r="C2273" s="309"/>
      <c r="D2273" s="173"/>
      <c r="E2273" s="173"/>
      <c r="F2273" s="173"/>
      <c r="G2273" s="173"/>
      <c r="H2273" s="173"/>
    </row>
    <row r="2274" spans="1:14">
      <c r="A2274" s="357" t="s">
        <v>1684</v>
      </c>
      <c r="B2274" s="357"/>
      <c r="C2274" s="357"/>
      <c r="D2274" s="174"/>
      <c r="E2274" s="174"/>
      <c r="F2274" s="174"/>
      <c r="G2274" s="174"/>
      <c r="H2274" s="174"/>
      <c r="I2274" s="174"/>
    </row>
    <row r="2275" spans="1:14" ht="18.75">
      <c r="A2275" s="89" t="s">
        <v>1351</v>
      </c>
      <c r="B2275" s="136">
        <v>2024</v>
      </c>
      <c r="C2275" s="88" t="s">
        <v>1685</v>
      </c>
    </row>
    <row r="2276" spans="1:14" customFormat="1" ht="18.75">
      <c r="A2276" s="89" t="s">
        <v>1686</v>
      </c>
      <c r="B2276" s="111">
        <v>1</v>
      </c>
      <c r="C2276" s="88" t="s">
        <v>1687</v>
      </c>
    </row>
    <row r="2277" spans="1:14" customFormat="1" ht="18.75">
      <c r="A2277" s="89" t="s">
        <v>1688</v>
      </c>
      <c r="B2277" s="111">
        <v>0</v>
      </c>
      <c r="C2277" s="88" t="s">
        <v>1689</v>
      </c>
    </row>
    <row r="2278" spans="1:14" customFormat="1" ht="18.75">
      <c r="A2278" s="89" t="s">
        <v>1690</v>
      </c>
      <c r="B2278" s="111">
        <v>2</v>
      </c>
      <c r="C2278" s="88" t="s">
        <v>1691</v>
      </c>
    </row>
    <row r="2279" spans="1:14" customFormat="1" ht="18.75">
      <c r="A2279" s="89" t="s">
        <v>1692</v>
      </c>
      <c r="B2279" s="111">
        <v>2</v>
      </c>
      <c r="C2279" s="88" t="s">
        <v>1693</v>
      </c>
    </row>
    <row r="2280" spans="1:14" customFormat="1" ht="18.75">
      <c r="A2280" s="89" t="s">
        <v>1694</v>
      </c>
      <c r="B2280" s="111">
        <v>1</v>
      </c>
      <c r="C2280" s="88" t="s">
        <v>1695</v>
      </c>
    </row>
    <row r="2281" spans="1:14" customFormat="1" ht="18.75">
      <c r="A2281" s="89" t="s">
        <v>1696</v>
      </c>
      <c r="B2281" s="111">
        <v>0</v>
      </c>
      <c r="C2281" s="88" t="s">
        <v>1697</v>
      </c>
    </row>
    <row r="2282" spans="1:14" customFormat="1" ht="18.75">
      <c r="A2282" s="89" t="s">
        <v>1698</v>
      </c>
      <c r="B2282" s="111">
        <v>1</v>
      </c>
      <c r="C2282" s="88" t="s">
        <v>1699</v>
      </c>
    </row>
    <row r="2283" spans="1:14" customFormat="1" ht="18.75">
      <c r="A2283" s="89" t="s">
        <v>1700</v>
      </c>
      <c r="B2283" s="111">
        <v>0</v>
      </c>
      <c r="C2283" s="88" t="s">
        <v>1701</v>
      </c>
    </row>
    <row r="2284" spans="1:14" customFormat="1" ht="18.75">
      <c r="A2284" s="89" t="s">
        <v>99</v>
      </c>
      <c r="B2284" s="139">
        <f>SUM(B2276:B2283)</f>
        <v>7</v>
      </c>
      <c r="C2284" s="88" t="s">
        <v>26</v>
      </c>
    </row>
    <row r="2285" spans="1:14">
      <c r="A2285" s="29" t="s">
        <v>1964</v>
      </c>
      <c r="C2285" s="14"/>
    </row>
    <row r="2286" spans="1:14" ht="21.75">
      <c r="A2286" s="256" t="s">
        <v>1373</v>
      </c>
      <c r="B2286" s="256"/>
      <c r="C2286" s="256"/>
      <c r="D2286" s="256"/>
      <c r="E2286" s="256"/>
      <c r="F2286" s="256"/>
      <c r="G2286" s="256"/>
      <c r="H2286" s="256"/>
      <c r="I2286" s="256"/>
      <c r="J2286" s="256"/>
      <c r="K2286" s="256"/>
      <c r="L2286" s="256"/>
      <c r="M2286" s="256"/>
      <c r="N2286" s="256"/>
    </row>
    <row r="2287" spans="1:14" ht="21.75">
      <c r="A2287" s="346" t="s">
        <v>1374</v>
      </c>
      <c r="B2287" s="346"/>
      <c r="C2287" s="346"/>
      <c r="D2287" s="346"/>
      <c r="E2287" s="346"/>
      <c r="F2287" s="346"/>
      <c r="G2287" s="346"/>
      <c r="H2287" s="346"/>
      <c r="I2287" s="346"/>
      <c r="J2287" s="346"/>
      <c r="K2287" s="346"/>
      <c r="L2287" s="346"/>
      <c r="M2287" s="346"/>
      <c r="N2287" s="346"/>
    </row>
    <row r="2288" spans="1:14">
      <c r="A2288" s="347" t="s">
        <v>1705</v>
      </c>
      <c r="B2288" s="347"/>
      <c r="C2288" s="347"/>
      <c r="D2288" s="347"/>
      <c r="E2288" s="347"/>
      <c r="F2288" s="347"/>
      <c r="G2288" s="347"/>
      <c r="H2288" s="347"/>
      <c r="I2288" s="347"/>
      <c r="J2288" s="347"/>
      <c r="K2288" s="347"/>
      <c r="L2288" s="347"/>
      <c r="M2288" s="347"/>
      <c r="N2288" s="347"/>
    </row>
    <row r="2289" spans="1:48" ht="18.75">
      <c r="A2289" s="300" t="s">
        <v>1406</v>
      </c>
      <c r="B2289" s="294">
        <v>2024</v>
      </c>
      <c r="C2289" s="294"/>
      <c r="D2289" s="294"/>
      <c r="E2289" s="294"/>
      <c r="F2289" s="294"/>
      <c r="G2289" s="294"/>
      <c r="H2289" s="294"/>
      <c r="I2289" s="294"/>
      <c r="J2289" s="294"/>
      <c r="K2289" s="294"/>
      <c r="L2289" s="294"/>
      <c r="M2289" s="294"/>
      <c r="N2289" s="277" t="s">
        <v>1375</v>
      </c>
      <c r="O2289"/>
      <c r="P2289"/>
      <c r="Q2289"/>
      <c r="R2289"/>
      <c r="S2289"/>
      <c r="T2289"/>
      <c r="U2289"/>
      <c r="V2289"/>
      <c r="W2289"/>
      <c r="X2289"/>
      <c r="Y2289"/>
      <c r="Z2289"/>
      <c r="AA2289"/>
      <c r="AB2289"/>
      <c r="AC2289"/>
      <c r="AD2289"/>
      <c r="AE2289"/>
      <c r="AF2289"/>
      <c r="AG2289"/>
      <c r="AH2289"/>
      <c r="AI2289"/>
      <c r="AJ2289"/>
      <c r="AK2289"/>
      <c r="AL2289"/>
      <c r="AM2289"/>
      <c r="AN2289"/>
      <c r="AO2289"/>
      <c r="AP2289"/>
    </row>
    <row r="2290" spans="1:48" ht="18.75">
      <c r="A2290" s="300"/>
      <c r="B2290" s="109" t="s">
        <v>40</v>
      </c>
      <c r="C2290" s="109" t="s">
        <v>42</v>
      </c>
      <c r="D2290" s="109" t="s">
        <v>44</v>
      </c>
      <c r="E2290" s="109" t="s">
        <v>46</v>
      </c>
      <c r="F2290" s="109" t="s">
        <v>48</v>
      </c>
      <c r="G2290" s="109" t="s">
        <v>50</v>
      </c>
      <c r="H2290" s="109" t="s">
        <v>52</v>
      </c>
      <c r="I2290" s="109" t="s">
        <v>1203</v>
      </c>
      <c r="J2290" s="109" t="s">
        <v>56</v>
      </c>
      <c r="K2290" s="89" t="s">
        <v>1204</v>
      </c>
      <c r="L2290" s="89" t="s">
        <v>60</v>
      </c>
      <c r="M2290" s="89" t="s">
        <v>62</v>
      </c>
      <c r="N2290" s="277"/>
      <c r="O2290"/>
      <c r="P2290"/>
      <c r="Q2290"/>
      <c r="R2290"/>
      <c r="S2290"/>
      <c r="T2290"/>
      <c r="U2290"/>
      <c r="V2290"/>
      <c r="W2290"/>
      <c r="X2290"/>
      <c r="Y2290"/>
      <c r="Z2290"/>
      <c r="AA2290"/>
      <c r="AB2290"/>
      <c r="AC2290"/>
      <c r="AD2290"/>
      <c r="AE2290"/>
      <c r="AF2290"/>
      <c r="AG2290"/>
      <c r="AH2290"/>
      <c r="AI2290"/>
      <c r="AJ2290"/>
      <c r="AK2290"/>
      <c r="AL2290"/>
      <c r="AM2290"/>
      <c r="AN2290"/>
      <c r="AO2290"/>
      <c r="AP2290"/>
    </row>
    <row r="2291" spans="1:48">
      <c r="A2291" s="300"/>
      <c r="B2291" s="110" t="s">
        <v>41</v>
      </c>
      <c r="C2291" s="110" t="s">
        <v>43</v>
      </c>
      <c r="D2291" s="110" t="s">
        <v>45</v>
      </c>
      <c r="E2291" s="110" t="s">
        <v>47</v>
      </c>
      <c r="F2291" s="110" t="s">
        <v>49</v>
      </c>
      <c r="G2291" s="110" t="s">
        <v>51</v>
      </c>
      <c r="H2291" s="110" t="s">
        <v>53</v>
      </c>
      <c r="I2291" s="110" t="s">
        <v>55</v>
      </c>
      <c r="J2291" s="110" t="s">
        <v>57</v>
      </c>
      <c r="K2291" s="130" t="s">
        <v>59</v>
      </c>
      <c r="L2291" s="130" t="s">
        <v>61</v>
      </c>
      <c r="M2291" s="130" t="s">
        <v>63</v>
      </c>
      <c r="N2291" s="277"/>
      <c r="O2291"/>
      <c r="P2291"/>
      <c r="Q2291"/>
      <c r="R2291"/>
      <c r="S2291"/>
      <c r="T2291"/>
      <c r="U2291"/>
      <c r="V2291"/>
      <c r="W2291"/>
      <c r="X2291"/>
      <c r="Y2291"/>
      <c r="Z2291"/>
      <c r="AA2291"/>
      <c r="AB2291"/>
      <c r="AC2291"/>
      <c r="AD2291"/>
      <c r="AE2291"/>
      <c r="AF2291"/>
      <c r="AG2291"/>
      <c r="AH2291"/>
      <c r="AI2291"/>
      <c r="AJ2291"/>
      <c r="AK2291"/>
      <c r="AL2291"/>
      <c r="AM2291"/>
      <c r="AN2291"/>
      <c r="AO2291"/>
      <c r="AP2291"/>
    </row>
    <row r="2292" spans="1:48" ht="25.5">
      <c r="A2292" s="81" t="s">
        <v>1376</v>
      </c>
      <c r="B2292" s="111">
        <v>105.3</v>
      </c>
      <c r="C2292" s="111">
        <v>105.4</v>
      </c>
      <c r="D2292" s="111">
        <v>105.65</v>
      </c>
      <c r="E2292" s="111">
        <v>106.1</v>
      </c>
      <c r="F2292" s="111">
        <v>106.1</v>
      </c>
      <c r="G2292" s="111">
        <v>105.77</v>
      </c>
      <c r="H2292" s="111">
        <v>105.71</v>
      </c>
      <c r="I2292" s="111">
        <v>105.93</v>
      </c>
      <c r="J2292" s="111">
        <v>105.7</v>
      </c>
      <c r="K2292" s="167">
        <v>105.24</v>
      </c>
      <c r="L2292" s="167">
        <v>105.57</v>
      </c>
      <c r="M2292" s="167">
        <v>105.6</v>
      </c>
      <c r="N2292" s="83" t="s">
        <v>1377</v>
      </c>
      <c r="O2292"/>
      <c r="P2292"/>
      <c r="Q2292"/>
      <c r="R2292"/>
      <c r="S2292"/>
      <c r="T2292"/>
      <c r="U2292"/>
      <c r="V2292"/>
      <c r="W2292"/>
      <c r="X2292"/>
      <c r="Y2292"/>
      <c r="Z2292"/>
      <c r="AA2292"/>
      <c r="AB2292"/>
      <c r="AC2292"/>
      <c r="AD2292"/>
      <c r="AE2292"/>
      <c r="AF2292"/>
      <c r="AG2292"/>
      <c r="AH2292"/>
      <c r="AI2292"/>
      <c r="AJ2292"/>
      <c r="AK2292"/>
      <c r="AL2292"/>
      <c r="AM2292"/>
      <c r="AN2292"/>
      <c r="AO2292"/>
      <c r="AP2292"/>
      <c r="AQ2292" s="4"/>
      <c r="AR2292" s="4"/>
      <c r="AS2292" s="4"/>
      <c r="AT2292" s="4"/>
      <c r="AU2292" s="4"/>
      <c r="AV2292" s="4"/>
    </row>
    <row r="2293" spans="1:48" ht="18.75">
      <c r="A2293" s="81" t="s">
        <v>1702</v>
      </c>
      <c r="B2293" s="111">
        <v>111.24</v>
      </c>
      <c r="C2293" s="111">
        <v>111.23</v>
      </c>
      <c r="D2293" s="111">
        <v>111.08</v>
      </c>
      <c r="E2293" s="111">
        <v>111.4</v>
      </c>
      <c r="F2293" s="111">
        <v>111.85</v>
      </c>
      <c r="G2293" s="111">
        <v>111.6</v>
      </c>
      <c r="H2293" s="111">
        <v>112</v>
      </c>
      <c r="I2293" s="111">
        <v>112.73</v>
      </c>
      <c r="J2293" s="111">
        <v>112.7</v>
      </c>
      <c r="K2293" s="167">
        <v>112.57</v>
      </c>
      <c r="L2293" s="167">
        <v>112.3</v>
      </c>
      <c r="M2293" s="167">
        <v>112.25</v>
      </c>
      <c r="N2293" s="83" t="s">
        <v>1379</v>
      </c>
      <c r="O2293"/>
      <c r="P2293"/>
      <c r="Q2293"/>
      <c r="R2293"/>
      <c r="S2293"/>
      <c r="T2293"/>
      <c r="U2293"/>
      <c r="V2293"/>
      <c r="W2293"/>
      <c r="X2293"/>
      <c r="Y2293"/>
      <c r="Z2293"/>
      <c r="AA2293"/>
      <c r="AB2293"/>
      <c r="AC2293"/>
      <c r="AD2293"/>
      <c r="AE2293"/>
      <c r="AF2293"/>
      <c r="AG2293"/>
      <c r="AH2293"/>
      <c r="AI2293"/>
      <c r="AJ2293"/>
      <c r="AK2293"/>
      <c r="AL2293"/>
      <c r="AM2293"/>
      <c r="AN2293"/>
      <c r="AO2293"/>
      <c r="AP2293"/>
    </row>
    <row r="2294" spans="1:48" ht="18.75">
      <c r="A2294" s="81" t="s">
        <v>1703</v>
      </c>
      <c r="B2294" s="111">
        <v>99.23</v>
      </c>
      <c r="C2294" s="111">
        <v>99.23</v>
      </c>
      <c r="D2294" s="111">
        <v>99.23</v>
      </c>
      <c r="E2294" s="111">
        <v>99.23</v>
      </c>
      <c r="F2294" s="111">
        <v>99.23</v>
      </c>
      <c r="G2294" s="111">
        <v>99.23</v>
      </c>
      <c r="H2294" s="111">
        <v>99.23</v>
      </c>
      <c r="I2294" s="111">
        <v>99.23</v>
      </c>
      <c r="J2294" s="111">
        <v>99.23</v>
      </c>
      <c r="K2294" s="167">
        <v>99.23</v>
      </c>
      <c r="L2294" s="167">
        <v>99.23</v>
      </c>
      <c r="M2294" s="167">
        <v>99.22</v>
      </c>
      <c r="N2294" s="83" t="s">
        <v>1381</v>
      </c>
      <c r="O2294"/>
      <c r="P2294"/>
      <c r="Q2294"/>
      <c r="R2294"/>
      <c r="S2294"/>
      <c r="T2294"/>
      <c r="U2294"/>
      <c r="V2294"/>
      <c r="W2294"/>
      <c r="X2294"/>
      <c r="Y2294"/>
      <c r="Z2294"/>
      <c r="AA2294"/>
      <c r="AB2294"/>
      <c r="AC2294"/>
      <c r="AD2294"/>
      <c r="AE2294"/>
      <c r="AF2294"/>
      <c r="AG2294"/>
      <c r="AH2294"/>
      <c r="AI2294"/>
      <c r="AJ2294"/>
      <c r="AK2294"/>
      <c r="AL2294"/>
      <c r="AM2294"/>
      <c r="AN2294"/>
      <c r="AO2294"/>
      <c r="AP2294"/>
    </row>
    <row r="2295" spans="1:48" ht="25.5">
      <c r="A2295" s="81" t="s">
        <v>1382</v>
      </c>
      <c r="B2295" s="111">
        <v>106.88</v>
      </c>
      <c r="C2295" s="111">
        <v>107.09</v>
      </c>
      <c r="D2295" s="111">
        <v>107.09</v>
      </c>
      <c r="E2295" s="111">
        <v>107.09</v>
      </c>
      <c r="F2295" s="111">
        <v>107.35</v>
      </c>
      <c r="G2295" s="111">
        <v>107.88</v>
      </c>
      <c r="H2295" s="111">
        <v>107.88</v>
      </c>
      <c r="I2295" s="111">
        <v>108.39</v>
      </c>
      <c r="J2295" s="111">
        <v>108.39</v>
      </c>
      <c r="K2295" s="167">
        <v>108.39</v>
      </c>
      <c r="L2295" s="167">
        <v>108.46</v>
      </c>
      <c r="M2295" s="167">
        <v>108.46</v>
      </c>
      <c r="N2295" s="172" t="s">
        <v>1383</v>
      </c>
      <c r="O2295"/>
      <c r="P2295"/>
      <c r="Q2295"/>
      <c r="R2295"/>
      <c r="S2295"/>
      <c r="T2295"/>
      <c r="U2295"/>
      <c r="V2295"/>
      <c r="W2295"/>
      <c r="X2295"/>
      <c r="Y2295"/>
      <c r="Z2295"/>
      <c r="AA2295"/>
      <c r="AB2295"/>
      <c r="AC2295"/>
      <c r="AD2295"/>
      <c r="AE2295"/>
      <c r="AF2295"/>
      <c r="AG2295"/>
      <c r="AH2295"/>
      <c r="AI2295"/>
      <c r="AJ2295"/>
      <c r="AK2295"/>
      <c r="AL2295"/>
      <c r="AM2295"/>
      <c r="AN2295"/>
      <c r="AO2295"/>
      <c r="AP2295"/>
    </row>
    <row r="2296" spans="1:48" ht="25.5">
      <c r="A2296" s="81" t="s">
        <v>1384</v>
      </c>
      <c r="B2296" s="111">
        <v>99.7</v>
      </c>
      <c r="C2296" s="111">
        <v>99.37</v>
      </c>
      <c r="D2296" s="111">
        <v>99.4</v>
      </c>
      <c r="E2296" s="111">
        <v>99.4</v>
      </c>
      <c r="F2296" s="111">
        <v>99.49</v>
      </c>
      <c r="G2296" s="111">
        <v>99.5</v>
      </c>
      <c r="H2296" s="111">
        <v>99.6</v>
      </c>
      <c r="I2296" s="111">
        <v>99.84</v>
      </c>
      <c r="J2296" s="111">
        <v>99.97</v>
      </c>
      <c r="K2296" s="167">
        <v>100.09</v>
      </c>
      <c r="L2296" s="167">
        <v>100.09</v>
      </c>
      <c r="M2296" s="167">
        <v>100.09</v>
      </c>
      <c r="N2296" s="172" t="s">
        <v>1385</v>
      </c>
      <c r="O2296"/>
      <c r="P2296"/>
      <c r="Q2296"/>
      <c r="R2296"/>
      <c r="S2296"/>
      <c r="T2296"/>
      <c r="U2296"/>
      <c r="V2296"/>
      <c r="W2296"/>
      <c r="X2296"/>
      <c r="Y2296"/>
      <c r="Z2296"/>
      <c r="AA2296"/>
      <c r="AB2296"/>
      <c r="AC2296"/>
      <c r="AD2296"/>
      <c r="AE2296"/>
      <c r="AF2296"/>
      <c r="AG2296"/>
      <c r="AH2296"/>
      <c r="AI2296"/>
      <c r="AJ2296"/>
      <c r="AK2296"/>
      <c r="AL2296"/>
      <c r="AM2296"/>
      <c r="AN2296"/>
      <c r="AO2296"/>
      <c r="AP2296"/>
    </row>
    <row r="2297" spans="1:48" ht="25.5">
      <c r="A2297" s="81" t="s">
        <v>1704</v>
      </c>
      <c r="B2297" s="111">
        <v>101.85</v>
      </c>
      <c r="C2297" s="111">
        <v>101.81</v>
      </c>
      <c r="D2297" s="111">
        <v>101.89</v>
      </c>
      <c r="E2297" s="111">
        <v>101.27</v>
      </c>
      <c r="F2297" s="111">
        <v>101.39</v>
      </c>
      <c r="G2297" s="111">
        <v>101.2</v>
      </c>
      <c r="H2297" s="111">
        <v>100.98</v>
      </c>
      <c r="I2297" s="111">
        <v>101.21</v>
      </c>
      <c r="J2297" s="111">
        <v>101.25</v>
      </c>
      <c r="K2297" s="167">
        <v>101.22</v>
      </c>
      <c r="L2297" s="167">
        <v>101.11</v>
      </c>
      <c r="M2297" s="167">
        <v>101.29</v>
      </c>
      <c r="N2297" s="172" t="s">
        <v>1387</v>
      </c>
      <c r="O2297"/>
      <c r="P2297"/>
      <c r="Q2297"/>
      <c r="R2297"/>
      <c r="S2297"/>
      <c r="T2297"/>
      <c r="U2297"/>
      <c r="V2297"/>
      <c r="W2297"/>
      <c r="X2297"/>
      <c r="Y2297"/>
      <c r="Z2297"/>
      <c r="AA2297"/>
      <c r="AB2297"/>
      <c r="AC2297"/>
      <c r="AD2297"/>
      <c r="AE2297"/>
      <c r="AF2297"/>
      <c r="AG2297"/>
      <c r="AH2297"/>
      <c r="AI2297"/>
      <c r="AJ2297"/>
      <c r="AK2297"/>
      <c r="AL2297"/>
      <c r="AM2297"/>
      <c r="AN2297"/>
      <c r="AO2297"/>
      <c r="AP2297"/>
    </row>
    <row r="2298" spans="1:48" ht="18.75">
      <c r="A2298" s="81" t="s">
        <v>1388</v>
      </c>
      <c r="B2298" s="111">
        <v>100.31</v>
      </c>
      <c r="C2298" s="111">
        <v>100.31</v>
      </c>
      <c r="D2298" s="111">
        <v>100.31</v>
      </c>
      <c r="E2298" s="111">
        <v>100.31</v>
      </c>
      <c r="F2298" s="111">
        <v>100.31</v>
      </c>
      <c r="G2298" s="111">
        <v>100.31</v>
      </c>
      <c r="H2298" s="111">
        <v>100.31</v>
      </c>
      <c r="I2298" s="111">
        <v>100.31</v>
      </c>
      <c r="J2298" s="111">
        <v>100.31</v>
      </c>
      <c r="K2298" s="167">
        <v>100.31</v>
      </c>
      <c r="L2298" s="167">
        <v>100.31</v>
      </c>
      <c r="M2298" s="167">
        <v>100.31</v>
      </c>
      <c r="N2298" s="172" t="s">
        <v>1389</v>
      </c>
      <c r="O2298"/>
      <c r="P2298"/>
      <c r="Q2298"/>
      <c r="R2298"/>
      <c r="S2298"/>
      <c r="T2298"/>
      <c r="U2298"/>
      <c r="V2298"/>
      <c r="W2298"/>
      <c r="X2298"/>
      <c r="Y2298"/>
      <c r="Z2298"/>
      <c r="AA2298"/>
      <c r="AB2298"/>
      <c r="AC2298"/>
      <c r="AD2298"/>
      <c r="AE2298"/>
      <c r="AF2298"/>
      <c r="AG2298"/>
      <c r="AH2298"/>
      <c r="AI2298"/>
      <c r="AJ2298"/>
      <c r="AK2298"/>
      <c r="AL2298"/>
      <c r="AM2298"/>
      <c r="AN2298"/>
      <c r="AO2298"/>
      <c r="AP2298"/>
    </row>
    <row r="2299" spans="1:48" ht="18.75">
      <c r="A2299" s="81" t="s">
        <v>1390</v>
      </c>
      <c r="B2299" s="111">
        <v>112.23</v>
      </c>
      <c r="C2299" s="111">
        <v>112.79</v>
      </c>
      <c r="D2299" s="111">
        <v>114.19</v>
      </c>
      <c r="E2299" s="111">
        <v>115.71</v>
      </c>
      <c r="F2299" s="111">
        <v>116.05</v>
      </c>
      <c r="G2299" s="111">
        <v>113.99</v>
      </c>
      <c r="H2299" s="111">
        <v>112.76</v>
      </c>
      <c r="I2299" s="111">
        <v>113.06</v>
      </c>
      <c r="J2299" s="111">
        <v>110.65</v>
      </c>
      <c r="K2299" s="167">
        <v>108.13</v>
      </c>
      <c r="L2299" s="167">
        <v>109.43</v>
      </c>
      <c r="M2299" s="167">
        <v>108.74</v>
      </c>
      <c r="N2299" s="172" t="s">
        <v>1391</v>
      </c>
      <c r="O2299"/>
      <c r="P2299"/>
      <c r="Q2299"/>
      <c r="R2299"/>
      <c r="S2299"/>
      <c r="T2299"/>
      <c r="U2299"/>
      <c r="V2299"/>
      <c r="W2299"/>
      <c r="X2299"/>
      <c r="Y2299"/>
      <c r="Z2299"/>
      <c r="AA2299"/>
      <c r="AB2299"/>
      <c r="AC2299"/>
      <c r="AD2299"/>
      <c r="AE2299"/>
      <c r="AF2299"/>
      <c r="AG2299"/>
      <c r="AH2299"/>
      <c r="AI2299"/>
      <c r="AJ2299"/>
      <c r="AK2299"/>
      <c r="AL2299"/>
      <c r="AM2299"/>
      <c r="AN2299"/>
      <c r="AO2299"/>
      <c r="AP2299"/>
    </row>
    <row r="2300" spans="1:48" ht="18.75">
      <c r="A2300" s="81" t="s">
        <v>1392</v>
      </c>
      <c r="B2300" s="111">
        <v>100.58</v>
      </c>
      <c r="C2300" s="111">
        <v>100.49</v>
      </c>
      <c r="D2300" s="111">
        <v>100.49</v>
      </c>
      <c r="E2300" s="111">
        <v>100.11</v>
      </c>
      <c r="F2300" s="111">
        <v>100.27</v>
      </c>
      <c r="G2300" s="111">
        <v>100.15</v>
      </c>
      <c r="H2300" s="111">
        <v>100.18</v>
      </c>
      <c r="I2300" s="111">
        <v>100.27</v>
      </c>
      <c r="J2300" s="111">
        <v>100.18</v>
      </c>
      <c r="K2300" s="167">
        <v>100.19</v>
      </c>
      <c r="L2300" s="167">
        <v>100.23</v>
      </c>
      <c r="M2300" s="167">
        <v>100.21</v>
      </c>
      <c r="N2300" s="172" t="s">
        <v>1393</v>
      </c>
      <c r="O2300"/>
      <c r="P2300"/>
      <c r="Q2300"/>
      <c r="R2300"/>
      <c r="S2300"/>
      <c r="T2300"/>
      <c r="U2300"/>
      <c r="V2300"/>
      <c r="W2300"/>
      <c r="X2300"/>
      <c r="Y2300"/>
      <c r="Z2300"/>
      <c r="AA2300"/>
      <c r="AB2300"/>
      <c r="AC2300"/>
      <c r="AD2300"/>
      <c r="AE2300"/>
      <c r="AF2300"/>
      <c r="AG2300"/>
      <c r="AH2300"/>
      <c r="AI2300"/>
      <c r="AJ2300"/>
      <c r="AK2300"/>
      <c r="AL2300"/>
      <c r="AM2300"/>
      <c r="AN2300"/>
      <c r="AO2300"/>
      <c r="AP2300"/>
    </row>
    <row r="2301" spans="1:48" ht="25.5">
      <c r="A2301" s="81" t="s">
        <v>1394</v>
      </c>
      <c r="B2301" s="111">
        <v>109.83</v>
      </c>
      <c r="C2301" s="111">
        <v>111.01</v>
      </c>
      <c r="D2301" s="111">
        <v>111.24</v>
      </c>
      <c r="E2301" s="111">
        <v>114.6</v>
      </c>
      <c r="F2301" s="111">
        <v>111.03</v>
      </c>
      <c r="G2301" s="111">
        <v>112.88</v>
      </c>
      <c r="H2301" s="111">
        <v>115.64</v>
      </c>
      <c r="I2301" s="111">
        <v>114.94</v>
      </c>
      <c r="J2301" s="111">
        <v>116.69</v>
      </c>
      <c r="K2301" s="167">
        <v>115.57</v>
      </c>
      <c r="L2301" s="167">
        <v>116.9</v>
      </c>
      <c r="M2301" s="167">
        <v>121.23</v>
      </c>
      <c r="N2301" s="172" t="s">
        <v>1395</v>
      </c>
      <c r="O2301"/>
      <c r="P2301"/>
      <c r="Q2301"/>
      <c r="R2301"/>
      <c r="S2301"/>
      <c r="T2301"/>
      <c r="U2301"/>
      <c r="V2301"/>
      <c r="W2301"/>
      <c r="X2301"/>
      <c r="Y2301"/>
      <c r="Z2301"/>
      <c r="AA2301"/>
      <c r="AB2301"/>
      <c r="AC2301"/>
      <c r="AD2301"/>
      <c r="AE2301"/>
      <c r="AF2301"/>
      <c r="AG2301"/>
      <c r="AH2301"/>
      <c r="AI2301"/>
      <c r="AJ2301"/>
      <c r="AK2301"/>
      <c r="AL2301"/>
      <c r="AM2301"/>
      <c r="AN2301"/>
      <c r="AO2301"/>
      <c r="AP2301"/>
    </row>
    <row r="2302" spans="1:48" ht="18.75">
      <c r="A2302" s="81" t="s">
        <v>1236</v>
      </c>
      <c r="B2302" s="111">
        <v>103.98</v>
      </c>
      <c r="C2302" s="111">
        <v>103.98</v>
      </c>
      <c r="D2302" s="111">
        <v>103.98</v>
      </c>
      <c r="E2302" s="111">
        <v>103.98</v>
      </c>
      <c r="F2302" s="111">
        <v>103.98</v>
      </c>
      <c r="G2302" s="111">
        <v>103.98</v>
      </c>
      <c r="H2302" s="111">
        <v>103.98</v>
      </c>
      <c r="I2302" s="111">
        <v>103.98</v>
      </c>
      <c r="J2302" s="111">
        <v>105.78</v>
      </c>
      <c r="K2302" s="167">
        <v>105.78</v>
      </c>
      <c r="L2302" s="167">
        <v>105.78</v>
      </c>
      <c r="M2302" s="167">
        <v>105.78</v>
      </c>
      <c r="N2302" s="172" t="s">
        <v>1237</v>
      </c>
      <c r="O2302"/>
      <c r="P2302"/>
      <c r="Q2302"/>
      <c r="R2302"/>
      <c r="S2302"/>
      <c r="T2302"/>
      <c r="U2302"/>
      <c r="V2302"/>
      <c r="W2302"/>
      <c r="X2302"/>
      <c r="Y2302"/>
      <c r="Z2302"/>
      <c r="AA2302"/>
      <c r="AB2302"/>
      <c r="AC2302"/>
      <c r="AD2302"/>
      <c r="AE2302"/>
      <c r="AF2302"/>
      <c r="AG2302"/>
      <c r="AH2302"/>
      <c r="AI2302"/>
      <c r="AJ2302"/>
      <c r="AK2302"/>
      <c r="AL2302"/>
      <c r="AM2302"/>
      <c r="AN2302"/>
      <c r="AO2302"/>
      <c r="AP2302"/>
    </row>
    <row r="2303" spans="1:48" ht="25.5">
      <c r="A2303" s="81" t="s">
        <v>1396</v>
      </c>
      <c r="B2303" s="111">
        <v>108.97</v>
      </c>
      <c r="C2303" s="111">
        <v>109.22</v>
      </c>
      <c r="D2303" s="111">
        <v>108.83</v>
      </c>
      <c r="E2303" s="111">
        <v>109.02</v>
      </c>
      <c r="F2303" s="111">
        <v>108.73</v>
      </c>
      <c r="G2303" s="111">
        <v>108.64</v>
      </c>
      <c r="H2303" s="111">
        <v>108.48</v>
      </c>
      <c r="I2303" s="111">
        <v>108.48</v>
      </c>
      <c r="J2303" s="111">
        <v>108.83</v>
      </c>
      <c r="K2303" s="167">
        <v>109.9</v>
      </c>
      <c r="L2303" s="167">
        <v>110.09</v>
      </c>
      <c r="M2303" s="167">
        <v>110.23</v>
      </c>
      <c r="N2303" s="172" t="s">
        <v>1397</v>
      </c>
      <c r="O2303"/>
      <c r="P2303"/>
      <c r="Q2303"/>
      <c r="R2303"/>
      <c r="S2303"/>
      <c r="T2303"/>
      <c r="U2303"/>
      <c r="V2303"/>
      <c r="W2303"/>
      <c r="X2303"/>
      <c r="Y2303"/>
      <c r="Z2303"/>
      <c r="AA2303"/>
      <c r="AB2303"/>
      <c r="AC2303"/>
      <c r="AD2303"/>
      <c r="AE2303"/>
      <c r="AF2303"/>
      <c r="AG2303"/>
      <c r="AH2303"/>
      <c r="AI2303"/>
      <c r="AJ2303"/>
      <c r="AK2303"/>
      <c r="AL2303"/>
      <c r="AM2303"/>
      <c r="AN2303"/>
      <c r="AO2303"/>
      <c r="AP2303"/>
    </row>
    <row r="2304" spans="1:48" ht="25.5">
      <c r="A2304" s="81" t="s">
        <v>1398</v>
      </c>
      <c r="B2304" s="111">
        <v>97.41</v>
      </c>
      <c r="C2304" s="111">
        <v>97.41</v>
      </c>
      <c r="D2304" s="111">
        <v>97.06</v>
      </c>
      <c r="E2304" s="111">
        <v>97.13</v>
      </c>
      <c r="F2304" s="111">
        <v>97.13</v>
      </c>
      <c r="G2304" s="111">
        <v>97.6</v>
      </c>
      <c r="H2304" s="111">
        <v>97.13</v>
      </c>
      <c r="I2304" s="111">
        <v>97.14</v>
      </c>
      <c r="J2304" s="111">
        <v>96.93</v>
      </c>
      <c r="K2304" s="167">
        <v>96.91</v>
      </c>
      <c r="L2304" s="167">
        <v>96.91</v>
      </c>
      <c r="M2304" s="167">
        <v>96.91</v>
      </c>
      <c r="N2304" s="172" t="s">
        <v>1399</v>
      </c>
      <c r="O2304"/>
      <c r="P2304"/>
      <c r="Q2304"/>
      <c r="R2304"/>
      <c r="S2304"/>
      <c r="T2304"/>
      <c r="U2304"/>
      <c r="V2304"/>
      <c r="W2304"/>
      <c r="X2304"/>
      <c r="Y2304"/>
      <c r="Z2304"/>
      <c r="AA2304"/>
      <c r="AB2304"/>
      <c r="AC2304"/>
      <c r="AD2304"/>
      <c r="AE2304"/>
      <c r="AF2304"/>
      <c r="AG2304"/>
      <c r="AH2304"/>
      <c r="AI2304"/>
      <c r="AJ2304"/>
      <c r="AK2304"/>
      <c r="AL2304"/>
      <c r="AM2304"/>
      <c r="AN2304"/>
      <c r="AO2304"/>
      <c r="AP2304"/>
    </row>
    <row r="2305" spans="1:42" ht="25.5">
      <c r="A2305" s="81" t="s">
        <v>1400</v>
      </c>
      <c r="B2305" s="111">
        <v>105.29</v>
      </c>
      <c r="C2305" s="111">
        <v>105.72</v>
      </c>
      <c r="D2305" s="111">
        <v>105.46</v>
      </c>
      <c r="E2305" s="111">
        <v>105.69</v>
      </c>
      <c r="F2305" s="111">
        <v>105.59</v>
      </c>
      <c r="G2305" s="111">
        <v>105.61</v>
      </c>
      <c r="H2305" s="111">
        <v>105.94</v>
      </c>
      <c r="I2305" s="111">
        <v>105.96</v>
      </c>
      <c r="J2305" s="111">
        <v>106.06</v>
      </c>
      <c r="K2305" s="167">
        <v>106.43</v>
      </c>
      <c r="L2305" s="167">
        <v>107.12</v>
      </c>
      <c r="M2305" s="167">
        <v>106.58</v>
      </c>
      <c r="N2305" s="172" t="s">
        <v>1401</v>
      </c>
      <c r="O2305"/>
      <c r="P2305"/>
      <c r="Q2305"/>
      <c r="R2305"/>
      <c r="S2305"/>
      <c r="T2305"/>
      <c r="U2305"/>
      <c r="V2305"/>
      <c r="W2305"/>
      <c r="X2305"/>
      <c r="Y2305"/>
      <c r="Z2305"/>
      <c r="AA2305"/>
      <c r="AB2305"/>
      <c r="AC2305"/>
      <c r="AD2305"/>
      <c r="AE2305"/>
      <c r="AF2305"/>
      <c r="AG2305"/>
      <c r="AH2305"/>
      <c r="AI2305"/>
      <c r="AJ2305"/>
      <c r="AK2305"/>
      <c r="AL2305"/>
      <c r="AM2305"/>
      <c r="AN2305"/>
      <c r="AO2305"/>
      <c r="AP2305"/>
    </row>
    <row r="2306" spans="1:42">
      <c r="A2306" s="36" t="s">
        <v>1827</v>
      </c>
      <c r="N2306" s="14" t="s">
        <v>1402</v>
      </c>
    </row>
    <row r="2307" spans="1:42">
      <c r="A2307" s="29" t="s">
        <v>1828</v>
      </c>
      <c r="C2307" s="49"/>
      <c r="N2307" s="14" t="s">
        <v>1246</v>
      </c>
    </row>
    <row r="2309" spans="1:42" ht="21.75">
      <c r="A2309" s="256" t="s">
        <v>1403</v>
      </c>
      <c r="B2309" s="256"/>
      <c r="C2309" s="256"/>
      <c r="D2309" s="171"/>
      <c r="E2309" s="171"/>
      <c r="F2309" s="171"/>
      <c r="G2309" s="171"/>
      <c r="H2309" s="171"/>
      <c r="I2309" s="171"/>
    </row>
    <row r="2310" spans="1:42" ht="21.75">
      <c r="A2310" s="328" t="s">
        <v>1404</v>
      </c>
      <c r="B2310" s="328"/>
      <c r="C2310" s="328"/>
      <c r="D2310" s="169"/>
      <c r="E2310" s="169"/>
      <c r="F2310" s="169"/>
      <c r="G2310" s="169"/>
      <c r="H2310" s="169"/>
      <c r="I2310" s="169"/>
    </row>
    <row r="2311" spans="1:42" ht="34.5" customHeight="1">
      <c r="A2311" s="356" t="s">
        <v>1405</v>
      </c>
      <c r="B2311" s="356"/>
      <c r="C2311" s="356"/>
      <c r="D2311" s="170"/>
      <c r="E2311" s="170"/>
      <c r="F2311" s="170"/>
      <c r="G2311" s="170"/>
      <c r="H2311" s="170"/>
      <c r="I2311" s="170"/>
    </row>
    <row r="2312" spans="1:42" ht="18.75">
      <c r="A2312" s="109" t="s">
        <v>1406</v>
      </c>
      <c r="B2312" s="89">
        <v>2024</v>
      </c>
      <c r="C2312" s="83" t="s">
        <v>1375</v>
      </c>
    </row>
    <row r="2313" spans="1:42" ht="31.9" customHeight="1">
      <c r="A2313" s="109" t="s">
        <v>1407</v>
      </c>
      <c r="B2313" s="165">
        <v>4.0000000000000001E-3</v>
      </c>
      <c r="C2313" s="88" t="s">
        <v>1408</v>
      </c>
    </row>
    <row r="2314" spans="1:42" ht="18.75">
      <c r="A2314" s="109" t="s">
        <v>1378</v>
      </c>
      <c r="B2314" s="165">
        <v>0.02</v>
      </c>
      <c r="C2314" s="88" t="s">
        <v>1409</v>
      </c>
    </row>
    <row r="2315" spans="1:42" ht="18.75">
      <c r="A2315" s="109" t="s">
        <v>1380</v>
      </c>
      <c r="B2315" s="165">
        <v>-5.0000000000000001E-3</v>
      </c>
      <c r="C2315" s="88" t="s">
        <v>1410</v>
      </c>
    </row>
    <row r="2316" spans="1:42" ht="18.75">
      <c r="A2316" s="109" t="s">
        <v>1382</v>
      </c>
      <c r="B2316" s="165">
        <v>4.7E-2</v>
      </c>
      <c r="C2316" s="88" t="s">
        <v>1411</v>
      </c>
    </row>
    <row r="2317" spans="1:42" ht="18.75">
      <c r="A2317" s="109" t="s">
        <v>1384</v>
      </c>
      <c r="B2317" s="165">
        <v>-1E-3</v>
      </c>
      <c r="C2317" s="88" t="s">
        <v>1412</v>
      </c>
    </row>
    <row r="2318" spans="1:42" ht="18.75">
      <c r="A2318" s="109" t="s">
        <v>1386</v>
      </c>
      <c r="B2318" s="165">
        <v>-2E-3</v>
      </c>
      <c r="C2318" s="88" t="s">
        <v>1413</v>
      </c>
    </row>
    <row r="2319" spans="1:42" ht="18.75">
      <c r="A2319" s="109" t="s">
        <v>1388</v>
      </c>
      <c r="B2319" s="165">
        <v>0</v>
      </c>
      <c r="C2319" s="88" t="s">
        <v>1414</v>
      </c>
    </row>
    <row r="2320" spans="1:42" ht="18.75">
      <c r="A2320" s="109" t="s">
        <v>1390</v>
      </c>
      <c r="B2320" s="165">
        <v>-2.5000000000000001E-2</v>
      </c>
      <c r="C2320" s="88" t="s">
        <v>1391</v>
      </c>
    </row>
    <row r="2321" spans="1:15" ht="18.75">
      <c r="A2321" s="109" t="s">
        <v>1392</v>
      </c>
      <c r="B2321" s="165">
        <v>-5.0000000000000001E-3</v>
      </c>
      <c r="C2321" s="88" t="s">
        <v>1393</v>
      </c>
    </row>
    <row r="2322" spans="1:15" ht="18.75">
      <c r="A2322" s="109" t="s">
        <v>1394</v>
      </c>
      <c r="B2322" s="165">
        <v>6.4000000000000001E-2</v>
      </c>
      <c r="C2322" s="88" t="s">
        <v>1415</v>
      </c>
    </row>
    <row r="2323" spans="1:15" ht="18.75">
      <c r="A2323" s="109" t="s">
        <v>1236</v>
      </c>
      <c r="B2323" s="165">
        <v>2.5999999999999999E-2</v>
      </c>
      <c r="C2323" s="88" t="s">
        <v>1237</v>
      </c>
    </row>
    <row r="2324" spans="1:15" ht="18.75">
      <c r="A2324" s="109" t="s">
        <v>1396</v>
      </c>
      <c r="B2324" s="165">
        <v>6.0000000000000001E-3</v>
      </c>
      <c r="C2324" s="88" t="s">
        <v>1416</v>
      </c>
    </row>
    <row r="2325" spans="1:15" ht="18.75">
      <c r="A2325" s="109" t="s">
        <v>1398</v>
      </c>
      <c r="B2325" s="165">
        <v>2E-3</v>
      </c>
      <c r="C2325" s="88" t="s">
        <v>1399</v>
      </c>
    </row>
    <row r="2326" spans="1:15" ht="18.75">
      <c r="A2326" s="109" t="s">
        <v>1400</v>
      </c>
      <c r="B2326" s="165">
        <v>1.7999999999999999E-2</v>
      </c>
      <c r="C2326" s="88" t="s">
        <v>1417</v>
      </c>
    </row>
    <row r="2327" spans="1:15">
      <c r="A2327" s="29" t="s">
        <v>1829</v>
      </c>
      <c r="C2327" s="14" t="s">
        <v>1402</v>
      </c>
      <c r="D2327" s="14"/>
      <c r="E2327" s="14"/>
      <c r="F2327" s="14"/>
    </row>
    <row r="2328" spans="1:15">
      <c r="A2328" s="29" t="s">
        <v>107</v>
      </c>
      <c r="B2328"/>
      <c r="C2328" s="14" t="s">
        <v>1246</v>
      </c>
    </row>
    <row r="2329" spans="1:15" ht="16.149999999999999" customHeight="1"/>
    <row r="2331" spans="1:15" ht="21.75">
      <c r="A2331" s="256" t="s">
        <v>1420</v>
      </c>
      <c r="B2331" s="256"/>
      <c r="C2331" s="256"/>
      <c r="D2331" s="256"/>
      <c r="E2331" s="256"/>
      <c r="F2331" s="256"/>
      <c r="G2331" s="256"/>
      <c r="H2331" s="256"/>
      <c r="I2331" s="256"/>
      <c r="J2331" s="256"/>
      <c r="K2331" s="256"/>
      <c r="L2331" s="256"/>
      <c r="M2331" s="256"/>
      <c r="N2331" s="256"/>
      <c r="O2331" s="256"/>
    </row>
    <row r="2332" spans="1:15" ht="21.75">
      <c r="A2332" s="346" t="s">
        <v>1418</v>
      </c>
      <c r="B2332" s="346"/>
      <c r="C2332" s="346"/>
      <c r="D2332" s="346"/>
      <c r="E2332" s="346"/>
      <c r="F2332" s="346"/>
      <c r="G2332" s="346"/>
      <c r="H2332" s="346"/>
      <c r="I2332" s="346"/>
      <c r="J2332" s="346"/>
      <c r="K2332" s="346"/>
      <c r="L2332" s="346"/>
      <c r="M2332" s="346"/>
      <c r="N2332" s="346"/>
      <c r="O2332" s="346"/>
    </row>
    <row r="2333" spans="1:15">
      <c r="A2333" s="347" t="s">
        <v>1419</v>
      </c>
      <c r="B2333" s="347"/>
      <c r="C2333" s="347"/>
      <c r="D2333" s="347"/>
      <c r="E2333" s="347"/>
      <c r="F2333" s="347"/>
      <c r="G2333" s="347"/>
      <c r="H2333" s="347"/>
      <c r="I2333" s="347"/>
      <c r="J2333" s="347"/>
      <c r="K2333" s="347"/>
      <c r="L2333" s="347"/>
      <c r="M2333" s="347"/>
      <c r="N2333" s="347"/>
      <c r="O2333" s="347"/>
    </row>
    <row r="2334" spans="1:15" ht="15" customHeight="1">
      <c r="D2334" s="211" t="s">
        <v>1439</v>
      </c>
      <c r="E2334" s="14" t="s">
        <v>1440</v>
      </c>
    </row>
    <row r="2335" spans="1:15" ht="21.6" customHeight="1">
      <c r="A2335" s="276" t="s">
        <v>1734</v>
      </c>
      <c r="B2335" s="276"/>
      <c r="C2335" s="276"/>
      <c r="D2335" s="305">
        <v>2024</v>
      </c>
      <c r="E2335" s="305"/>
      <c r="F2335" s="305"/>
      <c r="G2335" s="305"/>
      <c r="H2335" s="305"/>
      <c r="I2335" s="305"/>
      <c r="J2335" s="305"/>
      <c r="K2335" s="305"/>
      <c r="L2335" s="305"/>
      <c r="M2335" s="305"/>
      <c r="N2335" s="305"/>
      <c r="O2335" s="305"/>
    </row>
    <row r="2336" spans="1:15" ht="21.75">
      <c r="A2336" s="276"/>
      <c r="B2336" s="276"/>
      <c r="C2336" s="276"/>
      <c r="D2336" s="305" t="s">
        <v>1965</v>
      </c>
      <c r="E2336" s="305"/>
      <c r="F2336" s="305"/>
      <c r="G2336" s="305"/>
      <c r="H2336" s="305"/>
      <c r="I2336" s="305"/>
      <c r="J2336" s="305"/>
      <c r="K2336" s="305"/>
      <c r="L2336" s="305"/>
      <c r="M2336" s="305"/>
      <c r="N2336" s="305"/>
      <c r="O2336" s="305"/>
    </row>
    <row r="2337" spans="1:29" s="6" customFormat="1" ht="18.75">
      <c r="A2337" s="276"/>
      <c r="B2337" s="276"/>
      <c r="C2337" s="276"/>
      <c r="D2337" s="82" t="s">
        <v>1433</v>
      </c>
      <c r="E2337" s="82" t="s">
        <v>1432</v>
      </c>
      <c r="F2337" s="82" t="s">
        <v>1431</v>
      </c>
      <c r="G2337" s="82" t="s">
        <v>1430</v>
      </c>
      <c r="H2337" s="82" t="s">
        <v>1429</v>
      </c>
      <c r="I2337" s="82" t="s">
        <v>1428</v>
      </c>
      <c r="J2337" s="82" t="s">
        <v>1427</v>
      </c>
      <c r="K2337" s="82" t="s">
        <v>1426</v>
      </c>
      <c r="L2337" s="82" t="s">
        <v>1425</v>
      </c>
      <c r="M2337" s="82" t="s">
        <v>1424</v>
      </c>
      <c r="N2337" s="82" t="s">
        <v>1423</v>
      </c>
      <c r="O2337" s="82" t="s">
        <v>1422</v>
      </c>
    </row>
    <row r="2338" spans="1:29" ht="13.9" customHeight="1">
      <c r="A2338" s="276"/>
      <c r="B2338" s="276"/>
      <c r="C2338" s="276"/>
      <c r="D2338" s="88" t="s">
        <v>41</v>
      </c>
      <c r="E2338" s="88" t="s">
        <v>43</v>
      </c>
      <c r="F2338" s="88" t="s">
        <v>45</v>
      </c>
      <c r="G2338" s="88" t="s">
        <v>47</v>
      </c>
      <c r="H2338" s="88" t="s">
        <v>49</v>
      </c>
      <c r="I2338" s="88" t="s">
        <v>51</v>
      </c>
      <c r="J2338" s="88" t="s">
        <v>53</v>
      </c>
      <c r="K2338" s="88" t="s">
        <v>55</v>
      </c>
      <c r="L2338" s="88" t="s">
        <v>57</v>
      </c>
      <c r="M2338" s="88" t="s">
        <v>59</v>
      </c>
      <c r="N2338" s="88" t="s">
        <v>61</v>
      </c>
      <c r="O2338" s="88" t="s">
        <v>63</v>
      </c>
      <c r="AC2338" s="8"/>
    </row>
    <row r="2339" spans="1:29" ht="37.5" customHeight="1">
      <c r="A2339" s="276" t="s">
        <v>1882</v>
      </c>
      <c r="B2339" s="283" t="s">
        <v>1881</v>
      </c>
      <c r="C2339" s="260"/>
      <c r="D2339" s="358">
        <v>16.399999999999999</v>
      </c>
      <c r="E2339" s="358">
        <v>15.8</v>
      </c>
      <c r="F2339" s="358">
        <v>15.8</v>
      </c>
      <c r="G2339" s="358">
        <v>19.899999999999999</v>
      </c>
      <c r="H2339" s="358">
        <v>22.5</v>
      </c>
      <c r="I2339" s="358">
        <v>28.4</v>
      </c>
      <c r="J2339" s="358">
        <v>31.6</v>
      </c>
      <c r="K2339" s="358">
        <v>31.1</v>
      </c>
      <c r="L2339" s="358">
        <v>29.5</v>
      </c>
      <c r="M2339" s="358">
        <v>26.5</v>
      </c>
      <c r="N2339" s="358">
        <v>23</v>
      </c>
      <c r="O2339" s="358">
        <v>17</v>
      </c>
      <c r="AC2339" s="8"/>
    </row>
    <row r="2340" spans="1:29" ht="18.600000000000001" customHeight="1">
      <c r="A2340" s="276"/>
      <c r="B2340" s="434"/>
      <c r="C2340" s="261"/>
      <c r="D2340" s="359"/>
      <c r="E2340" s="359"/>
      <c r="F2340" s="359"/>
      <c r="G2340" s="359"/>
      <c r="H2340" s="359"/>
      <c r="I2340" s="359"/>
      <c r="J2340" s="359"/>
      <c r="K2340" s="359"/>
      <c r="L2340" s="359"/>
      <c r="M2340" s="359"/>
      <c r="N2340" s="359"/>
      <c r="O2340" s="359"/>
      <c r="AC2340" s="8"/>
    </row>
    <row r="2341" spans="1:29" ht="15.75" customHeight="1">
      <c r="A2341" s="276"/>
      <c r="B2341" s="284"/>
      <c r="C2341" s="262"/>
      <c r="D2341" s="360"/>
      <c r="E2341" s="360"/>
      <c r="F2341" s="360"/>
      <c r="G2341" s="360"/>
      <c r="H2341" s="360"/>
      <c r="I2341" s="360"/>
      <c r="J2341" s="360"/>
      <c r="K2341" s="360"/>
      <c r="L2341" s="360"/>
      <c r="M2341" s="360"/>
      <c r="N2341" s="360"/>
      <c r="O2341" s="360"/>
      <c r="AC2341" s="8"/>
    </row>
    <row r="2342" spans="1:29" ht="18.600000000000001" customHeight="1">
      <c r="A2342" s="276"/>
      <c r="B2342" s="300" t="s">
        <v>1880</v>
      </c>
      <c r="C2342" s="300"/>
      <c r="D2342" s="348">
        <v>30.3</v>
      </c>
      <c r="E2342" s="348">
        <v>30.5</v>
      </c>
      <c r="F2342" s="348">
        <v>33.4</v>
      </c>
      <c r="G2342" s="348">
        <v>38.299999999999997</v>
      </c>
      <c r="H2342" s="348">
        <v>42.2</v>
      </c>
      <c r="I2342" s="348">
        <v>42.9</v>
      </c>
      <c r="J2342" s="348">
        <v>43.3</v>
      </c>
      <c r="K2342" s="348">
        <v>44.8</v>
      </c>
      <c r="L2342" s="348">
        <v>44.3</v>
      </c>
      <c r="M2342" s="348">
        <v>39.299999999999997</v>
      </c>
      <c r="N2342" s="348">
        <v>34.1</v>
      </c>
      <c r="O2342" s="348">
        <v>29.6</v>
      </c>
      <c r="AC2342" s="8"/>
    </row>
    <row r="2343" spans="1:29" ht="15" customHeight="1">
      <c r="A2343" s="276"/>
      <c r="B2343" s="300"/>
      <c r="C2343" s="300"/>
      <c r="D2343" s="348"/>
      <c r="E2343" s="348"/>
      <c r="F2343" s="348"/>
      <c r="G2343" s="348"/>
      <c r="H2343" s="348"/>
      <c r="I2343" s="348"/>
      <c r="J2343" s="348"/>
      <c r="K2343" s="348"/>
      <c r="L2343" s="348"/>
      <c r="M2343" s="348"/>
      <c r="N2343" s="348"/>
      <c r="O2343" s="348"/>
      <c r="AC2343" s="8"/>
    </row>
    <row r="2344" spans="1:29" ht="15" customHeight="1">
      <c r="A2344" s="276"/>
      <c r="B2344" s="300"/>
      <c r="C2344" s="300"/>
      <c r="D2344" s="348"/>
      <c r="E2344" s="348"/>
      <c r="F2344" s="348"/>
      <c r="G2344" s="348"/>
      <c r="H2344" s="348"/>
      <c r="I2344" s="348"/>
      <c r="J2344" s="348"/>
      <c r="K2344" s="348"/>
      <c r="L2344" s="348"/>
      <c r="M2344" s="348"/>
      <c r="N2344" s="348"/>
      <c r="O2344" s="348"/>
      <c r="AC2344" s="8"/>
    </row>
    <row r="2345" spans="1:29" ht="18.600000000000001" customHeight="1">
      <c r="A2345" s="276" t="s">
        <v>1883</v>
      </c>
      <c r="B2345" s="300" t="s">
        <v>1881</v>
      </c>
      <c r="C2345" s="300"/>
      <c r="D2345" s="348">
        <v>13.4</v>
      </c>
      <c r="E2345" s="348">
        <v>12.7</v>
      </c>
      <c r="F2345" s="348">
        <v>11.5</v>
      </c>
      <c r="G2345" s="348">
        <v>17.8</v>
      </c>
      <c r="H2345" s="348">
        <v>21.8</v>
      </c>
      <c r="I2345" s="348">
        <v>27.4</v>
      </c>
      <c r="J2345" s="348">
        <v>30.4</v>
      </c>
      <c r="K2345" s="348">
        <v>29.6</v>
      </c>
      <c r="L2345" s="348">
        <v>26.2</v>
      </c>
      <c r="M2345" s="348">
        <v>23.1</v>
      </c>
      <c r="N2345" s="348">
        <v>18.3</v>
      </c>
      <c r="O2345" s="348">
        <v>12.4</v>
      </c>
      <c r="AC2345" s="8"/>
    </row>
    <row r="2346" spans="1:29" ht="15" customHeight="1">
      <c r="A2346" s="276"/>
      <c r="B2346" s="300"/>
      <c r="C2346" s="300"/>
      <c r="D2346" s="348"/>
      <c r="E2346" s="348"/>
      <c r="F2346" s="348"/>
      <c r="G2346" s="348"/>
      <c r="H2346" s="348"/>
      <c r="I2346" s="348"/>
      <c r="J2346" s="348"/>
      <c r="K2346" s="348"/>
      <c r="L2346" s="348"/>
      <c r="M2346" s="348"/>
      <c r="N2346" s="348"/>
      <c r="O2346" s="348"/>
      <c r="AC2346" s="8"/>
    </row>
    <row r="2347" spans="1:29" ht="18.600000000000001" customHeight="1">
      <c r="A2347" s="276"/>
      <c r="B2347" s="300"/>
      <c r="C2347" s="300"/>
      <c r="D2347" s="348"/>
      <c r="E2347" s="348"/>
      <c r="F2347" s="348"/>
      <c r="G2347" s="348"/>
      <c r="H2347" s="348"/>
      <c r="I2347" s="348"/>
      <c r="J2347" s="348"/>
      <c r="K2347" s="348"/>
      <c r="L2347" s="348"/>
      <c r="M2347" s="348"/>
      <c r="N2347" s="348"/>
      <c r="O2347" s="348"/>
      <c r="AC2347" s="8"/>
    </row>
    <row r="2348" spans="1:29" ht="18.600000000000001" customHeight="1">
      <c r="A2348" s="276"/>
      <c r="B2348" s="300" t="s">
        <v>1880</v>
      </c>
      <c r="C2348" s="300"/>
      <c r="D2348" s="348">
        <v>30.1</v>
      </c>
      <c r="E2348" s="348">
        <v>30.8</v>
      </c>
      <c r="F2348" s="348">
        <v>35.5</v>
      </c>
      <c r="G2348" s="348">
        <v>39.299999999999997</v>
      </c>
      <c r="H2348" s="348">
        <v>47.2</v>
      </c>
      <c r="I2348" s="348">
        <v>48.4</v>
      </c>
      <c r="J2348" s="348">
        <v>48.1</v>
      </c>
      <c r="K2348" s="348">
        <v>46.5</v>
      </c>
      <c r="L2348" s="348">
        <v>44.1</v>
      </c>
      <c r="M2348" s="348">
        <v>40.299999999999997</v>
      </c>
      <c r="N2348" s="348">
        <v>37.4</v>
      </c>
      <c r="O2348" s="348">
        <v>30.4</v>
      </c>
      <c r="AC2348" s="8"/>
    </row>
    <row r="2349" spans="1:29" ht="15" customHeight="1">
      <c r="A2349" s="276"/>
      <c r="B2349" s="300"/>
      <c r="C2349" s="300"/>
      <c r="D2349" s="348"/>
      <c r="E2349" s="348"/>
      <c r="F2349" s="348"/>
      <c r="G2349" s="348"/>
      <c r="H2349" s="348"/>
      <c r="I2349" s="348"/>
      <c r="J2349" s="348"/>
      <c r="K2349" s="348"/>
      <c r="L2349" s="348"/>
      <c r="M2349" s="348"/>
      <c r="N2349" s="348"/>
      <c r="O2349" s="348"/>
      <c r="AC2349" s="8"/>
    </row>
    <row r="2350" spans="1:29" ht="18.600000000000001" customHeight="1">
      <c r="A2350" s="276"/>
      <c r="B2350" s="300"/>
      <c r="C2350" s="300"/>
      <c r="D2350" s="348"/>
      <c r="E2350" s="348"/>
      <c r="F2350" s="348"/>
      <c r="G2350" s="348"/>
      <c r="H2350" s="348"/>
      <c r="I2350" s="348"/>
      <c r="J2350" s="348"/>
      <c r="K2350" s="348"/>
      <c r="L2350" s="348"/>
      <c r="M2350" s="348"/>
      <c r="N2350" s="348"/>
      <c r="O2350" s="348"/>
      <c r="AC2350" s="8"/>
    </row>
    <row r="2351" spans="1:29" ht="18.600000000000001" customHeight="1">
      <c r="A2351" s="18" t="s">
        <v>1441</v>
      </c>
      <c r="I2351" s="14" t="s">
        <v>1442</v>
      </c>
      <c r="AC2351" s="8"/>
    </row>
    <row r="2352" spans="1:29">
      <c r="AC2352" s="8"/>
    </row>
    <row r="2353" spans="1:29">
      <c r="AC2353" s="8"/>
    </row>
    <row r="2354" spans="1:29" ht="21.75">
      <c r="A2354" s="256" t="s">
        <v>1444</v>
      </c>
      <c r="B2354" s="256"/>
      <c r="C2354" s="256"/>
      <c r="D2354" s="256"/>
      <c r="E2354" s="256"/>
      <c r="F2354" s="256"/>
      <c r="G2354" s="256"/>
      <c r="H2354" s="256"/>
      <c r="I2354" s="256"/>
      <c r="J2354" s="256"/>
      <c r="K2354" s="256"/>
      <c r="L2354" s="256"/>
      <c r="M2354" s="256"/>
      <c r="N2354" s="256"/>
      <c r="O2354" s="256"/>
      <c r="P2354" s="256"/>
      <c r="Q2354" s="256"/>
      <c r="R2354" s="256"/>
      <c r="S2354" s="256"/>
      <c r="AC2354" s="8"/>
    </row>
    <row r="2355" spans="1:29" ht="21.75">
      <c r="A2355" s="256" t="s">
        <v>1884</v>
      </c>
      <c r="B2355" s="256"/>
      <c r="C2355" s="256"/>
      <c r="D2355" s="256"/>
      <c r="E2355" s="256"/>
      <c r="F2355" s="256"/>
      <c r="G2355" s="256"/>
      <c r="H2355" s="256"/>
      <c r="I2355" s="256"/>
      <c r="J2355" s="256"/>
      <c r="K2355" s="256"/>
      <c r="L2355" s="256"/>
      <c r="M2355" s="256"/>
      <c r="N2355" s="256"/>
      <c r="O2355" s="256"/>
      <c r="P2355" s="256"/>
      <c r="Q2355" s="256"/>
      <c r="R2355" s="256"/>
      <c r="S2355" s="256"/>
      <c r="AC2355" s="8"/>
    </row>
    <row r="2356" spans="1:29" ht="14.45" customHeight="1">
      <c r="A2356" s="292" t="s">
        <v>1443</v>
      </c>
      <c r="B2356" s="292"/>
      <c r="C2356" s="292"/>
      <c r="D2356" s="292"/>
      <c r="E2356" s="292"/>
      <c r="F2356" s="292"/>
      <c r="G2356" s="292"/>
      <c r="H2356" s="292"/>
      <c r="I2356" s="292"/>
      <c r="J2356" s="292"/>
      <c r="K2356" s="292"/>
      <c r="L2356" s="292"/>
      <c r="M2356" s="292"/>
      <c r="N2356" s="292"/>
      <c r="O2356" s="292"/>
      <c r="P2356" s="292"/>
      <c r="Q2356" s="292"/>
      <c r="R2356" s="292"/>
      <c r="S2356" s="292"/>
    </row>
    <row r="2357" spans="1:29" s="239" customFormat="1" ht="15" customHeight="1">
      <c r="C2357" s="48" t="s">
        <v>1966</v>
      </c>
      <c r="D2357" s="14" t="s">
        <v>1967</v>
      </c>
      <c r="E2357" s="8"/>
      <c r="AC2357" s="240"/>
    </row>
    <row r="2358" spans="1:29" ht="15" customHeight="1">
      <c r="A2358" s="294" t="s">
        <v>1445</v>
      </c>
      <c r="B2358" s="294"/>
      <c r="C2358" s="294">
        <v>2024</v>
      </c>
      <c r="D2358" s="294"/>
      <c r="E2358" s="294"/>
      <c r="F2358" s="294"/>
      <c r="G2358" s="294"/>
      <c r="H2358" s="294"/>
      <c r="I2358" s="294"/>
      <c r="J2358" s="294"/>
      <c r="K2358" s="294"/>
      <c r="L2358" s="294"/>
      <c r="M2358" s="294"/>
      <c r="N2358" s="294"/>
      <c r="O2358" s="294"/>
      <c r="P2358" s="295" t="s">
        <v>1421</v>
      </c>
      <c r="Q2358" s="295"/>
      <c r="AA2358" s="4"/>
      <c r="AC2358" s="8"/>
    </row>
    <row r="2359" spans="1:29" ht="15.75" customHeight="1">
      <c r="A2359" s="294"/>
      <c r="B2359" s="294"/>
      <c r="C2359" s="294"/>
      <c r="D2359" s="294"/>
      <c r="E2359" s="294"/>
      <c r="F2359" s="294"/>
      <c r="G2359" s="294"/>
      <c r="H2359" s="294"/>
      <c r="I2359" s="294"/>
      <c r="J2359" s="294"/>
      <c r="K2359" s="294"/>
      <c r="L2359" s="294"/>
      <c r="M2359" s="294"/>
      <c r="N2359" s="294"/>
      <c r="O2359" s="294"/>
      <c r="P2359" s="295"/>
      <c r="Q2359" s="295"/>
      <c r="AA2359" s="4"/>
      <c r="AC2359" s="8"/>
    </row>
    <row r="2360" spans="1:29" ht="18.75">
      <c r="A2360" s="294"/>
      <c r="B2360" s="294"/>
      <c r="C2360" s="294" t="s">
        <v>1708</v>
      </c>
      <c r="D2360" s="294"/>
      <c r="E2360" s="294"/>
      <c r="F2360" s="294"/>
      <c r="G2360" s="294"/>
      <c r="H2360" s="294"/>
      <c r="I2360" s="294"/>
      <c r="J2360" s="294"/>
      <c r="K2360" s="294"/>
      <c r="L2360" s="294"/>
      <c r="M2360" s="294"/>
      <c r="N2360" s="294"/>
      <c r="O2360" s="294"/>
      <c r="P2360" s="295"/>
      <c r="Q2360" s="295"/>
      <c r="AA2360" s="4"/>
      <c r="AC2360" s="8"/>
    </row>
    <row r="2361" spans="1:29" ht="14.45" customHeight="1">
      <c r="A2361" s="294"/>
      <c r="B2361" s="294"/>
      <c r="C2361" s="294" t="s">
        <v>1433</v>
      </c>
      <c r="D2361" s="294"/>
      <c r="E2361" s="89" t="s">
        <v>1432</v>
      </c>
      <c r="F2361" s="89" t="s">
        <v>1431</v>
      </c>
      <c r="G2361" s="89" t="s">
        <v>1430</v>
      </c>
      <c r="H2361" s="89" t="s">
        <v>1429</v>
      </c>
      <c r="I2361" s="89" t="s">
        <v>1428</v>
      </c>
      <c r="J2361" s="89" t="s">
        <v>1427</v>
      </c>
      <c r="K2361" s="89" t="s">
        <v>1426</v>
      </c>
      <c r="L2361" s="89" t="s">
        <v>1425</v>
      </c>
      <c r="M2361" s="89" t="s">
        <v>1424</v>
      </c>
      <c r="N2361" s="89" t="s">
        <v>1423</v>
      </c>
      <c r="O2361" s="89" t="s">
        <v>1422</v>
      </c>
      <c r="P2361" s="295"/>
      <c r="Q2361" s="295"/>
      <c r="AA2361" s="4"/>
      <c r="AC2361" s="8"/>
    </row>
    <row r="2362" spans="1:29" ht="15" customHeight="1">
      <c r="A2362" s="294"/>
      <c r="B2362" s="294"/>
      <c r="C2362" s="244" t="s">
        <v>41</v>
      </c>
      <c r="D2362" s="244"/>
      <c r="E2362" s="109" t="s">
        <v>43</v>
      </c>
      <c r="F2362" s="109" t="s">
        <v>45</v>
      </c>
      <c r="G2362" s="109" t="s">
        <v>47</v>
      </c>
      <c r="H2362" s="109" t="s">
        <v>49</v>
      </c>
      <c r="I2362" s="109" t="s">
        <v>51</v>
      </c>
      <c r="J2362" s="109" t="s">
        <v>53</v>
      </c>
      <c r="K2362" s="109" t="s">
        <v>55</v>
      </c>
      <c r="L2362" s="109" t="s">
        <v>57</v>
      </c>
      <c r="M2362" s="109" t="s">
        <v>59</v>
      </c>
      <c r="N2362" s="109" t="s">
        <v>61</v>
      </c>
      <c r="O2362" s="109" t="s">
        <v>63</v>
      </c>
      <c r="P2362" s="295"/>
      <c r="Q2362" s="295"/>
      <c r="AA2362" s="4"/>
      <c r="AC2362" s="8"/>
    </row>
    <row r="2363" spans="1:29" ht="18.75">
      <c r="A2363" s="294" t="s">
        <v>1435</v>
      </c>
      <c r="B2363" s="89" t="s">
        <v>1446</v>
      </c>
      <c r="C2363" s="433">
        <v>22.7</v>
      </c>
      <c r="D2363" s="433"/>
      <c r="E2363" s="218">
        <v>22</v>
      </c>
      <c r="F2363" s="218">
        <v>23.5</v>
      </c>
      <c r="G2363" s="218">
        <v>26.6</v>
      </c>
      <c r="H2363" s="218">
        <v>30.9</v>
      </c>
      <c r="I2363" s="218">
        <v>34.6</v>
      </c>
      <c r="J2363" s="218">
        <v>35.799999999999997</v>
      </c>
      <c r="K2363" s="218">
        <v>35.200000000000003</v>
      </c>
      <c r="L2363" s="218">
        <v>33.6</v>
      </c>
      <c r="M2363" s="218">
        <v>31.8</v>
      </c>
      <c r="N2363" s="218">
        <v>28.1</v>
      </c>
      <c r="O2363" s="218">
        <v>23</v>
      </c>
      <c r="P2363" s="110" t="s">
        <v>1447</v>
      </c>
      <c r="Q2363" s="295" t="s">
        <v>1436</v>
      </c>
      <c r="AA2363" s="4"/>
      <c r="AC2363" s="8"/>
    </row>
    <row r="2364" spans="1:29" ht="14.45" customHeight="1">
      <c r="A2364" s="294"/>
      <c r="B2364" s="89" t="s">
        <v>1434</v>
      </c>
      <c r="C2364" s="433">
        <v>18.899999999999999</v>
      </c>
      <c r="D2364" s="433"/>
      <c r="E2364" s="218">
        <v>19.100000000000001</v>
      </c>
      <c r="F2364" s="218">
        <v>20.399999999999999</v>
      </c>
      <c r="G2364" s="218">
        <v>23.5</v>
      </c>
      <c r="H2364" s="218">
        <v>27.6</v>
      </c>
      <c r="I2364" s="218">
        <v>31.5</v>
      </c>
      <c r="J2364" s="218">
        <v>33</v>
      </c>
      <c r="K2364" s="218">
        <v>32.5</v>
      </c>
      <c r="L2364" s="218">
        <v>30.6</v>
      </c>
      <c r="M2364" s="218">
        <v>28.9</v>
      </c>
      <c r="N2364" s="218">
        <v>24.7</v>
      </c>
      <c r="O2364" s="218">
        <v>19.5</v>
      </c>
      <c r="P2364" s="110" t="s">
        <v>1448</v>
      </c>
      <c r="Q2364" s="295"/>
      <c r="AA2364" s="4"/>
      <c r="AC2364" s="8"/>
    </row>
    <row r="2365" spans="1:29" ht="15.95" customHeight="1">
      <c r="A2365" s="294"/>
      <c r="B2365" s="89" t="s">
        <v>1437</v>
      </c>
      <c r="C2365" s="433">
        <v>27</v>
      </c>
      <c r="D2365" s="433"/>
      <c r="E2365" s="218">
        <v>25.6</v>
      </c>
      <c r="F2365" s="218">
        <v>27.4</v>
      </c>
      <c r="G2365" s="218">
        <v>30.1</v>
      </c>
      <c r="H2365" s="218">
        <v>35.6</v>
      </c>
      <c r="I2365" s="218">
        <v>39</v>
      </c>
      <c r="J2365" s="218">
        <v>40.1</v>
      </c>
      <c r="K2365" s="218">
        <v>40.299999999999997</v>
      </c>
      <c r="L2365" s="218">
        <v>38.700000000000003</v>
      </c>
      <c r="M2365" s="218">
        <v>36.299999999999997</v>
      </c>
      <c r="N2365" s="218">
        <v>32.200000000000003</v>
      </c>
      <c r="O2365" s="218">
        <v>27.1</v>
      </c>
      <c r="P2365" s="110" t="s">
        <v>1449</v>
      </c>
      <c r="Q2365" s="295"/>
      <c r="AA2365" s="4"/>
      <c r="AC2365" s="8"/>
    </row>
    <row r="2366" spans="1:29" ht="18.75">
      <c r="A2366" s="276" t="s">
        <v>1438</v>
      </c>
      <c r="B2366" s="89" t="s">
        <v>1446</v>
      </c>
      <c r="C2366" s="433">
        <v>20.9</v>
      </c>
      <c r="D2366" s="433"/>
      <c r="E2366" s="218">
        <v>20.5</v>
      </c>
      <c r="F2366" s="218">
        <v>23.7</v>
      </c>
      <c r="G2366" s="218">
        <v>27.5</v>
      </c>
      <c r="H2366" s="218">
        <v>33.299999999999997</v>
      </c>
      <c r="I2366" s="218">
        <v>37.700000000000003</v>
      </c>
      <c r="J2366" s="218">
        <v>37.799999999999997</v>
      </c>
      <c r="K2366" s="218">
        <v>35.9</v>
      </c>
      <c r="L2366" s="218">
        <v>34.4</v>
      </c>
      <c r="M2366" s="218">
        <v>31.2</v>
      </c>
      <c r="N2366" s="218">
        <v>26.9</v>
      </c>
      <c r="O2366" s="218">
        <v>21</v>
      </c>
      <c r="P2366" s="110" t="s">
        <v>1447</v>
      </c>
      <c r="Q2366" s="277" t="s">
        <v>1450</v>
      </c>
      <c r="AA2366" s="4"/>
      <c r="AC2366" s="8"/>
    </row>
    <row r="2367" spans="1:29" ht="14.45" customHeight="1">
      <c r="A2367" s="276"/>
      <c r="B2367" s="89" t="s">
        <v>1434</v>
      </c>
      <c r="C2367" s="433">
        <v>15.4</v>
      </c>
      <c r="D2367" s="433"/>
      <c r="E2367" s="218">
        <v>16</v>
      </c>
      <c r="F2367" s="218">
        <v>18.100000000000001</v>
      </c>
      <c r="G2367" s="218">
        <v>21.3</v>
      </c>
      <c r="H2367" s="218">
        <v>26.5</v>
      </c>
      <c r="I2367" s="218">
        <v>30.7</v>
      </c>
      <c r="J2367" s="218">
        <v>32.1</v>
      </c>
      <c r="K2367" s="218">
        <v>31.3</v>
      </c>
      <c r="L2367" s="218">
        <v>28.3</v>
      </c>
      <c r="M2367" s="218">
        <v>26.1</v>
      </c>
      <c r="N2367" s="218">
        <v>21.3</v>
      </c>
      <c r="O2367" s="218">
        <v>15.5</v>
      </c>
      <c r="P2367" s="110" t="s">
        <v>1448</v>
      </c>
      <c r="Q2367" s="277"/>
      <c r="AA2367" s="4"/>
      <c r="AC2367" s="8"/>
    </row>
    <row r="2368" spans="1:29" ht="17.100000000000001" customHeight="1">
      <c r="A2368" s="276"/>
      <c r="B2368" s="89" t="s">
        <v>1437</v>
      </c>
      <c r="C2368" s="433">
        <v>27</v>
      </c>
      <c r="D2368" s="433"/>
      <c r="E2368" s="218">
        <v>25.7</v>
      </c>
      <c r="F2368" s="218">
        <v>29.8</v>
      </c>
      <c r="G2368" s="218">
        <v>33.799999999999997</v>
      </c>
      <c r="H2368" s="218">
        <v>40.799999999999997</v>
      </c>
      <c r="I2368" s="218">
        <v>45.5</v>
      </c>
      <c r="J2368" s="218">
        <v>44.9</v>
      </c>
      <c r="K2368" s="218">
        <v>42.1</v>
      </c>
      <c r="L2368" s="218">
        <v>42</v>
      </c>
      <c r="M2368" s="218">
        <v>37.6</v>
      </c>
      <c r="N2368" s="218">
        <v>33.299999999999997</v>
      </c>
      <c r="O2368" s="218">
        <v>26.6</v>
      </c>
      <c r="P2368" s="110" t="s">
        <v>1449</v>
      </c>
      <c r="Q2368" s="277"/>
      <c r="AA2368" s="4"/>
      <c r="AC2368" s="8"/>
    </row>
    <row r="2369" spans="1:29" ht="18.600000000000001" customHeight="1">
      <c r="A2369" s="18" t="s">
        <v>1441</v>
      </c>
      <c r="I2369" s="14" t="s">
        <v>1442</v>
      </c>
      <c r="AC2369" s="8"/>
    </row>
    <row r="2370" spans="1:29" ht="14.45" customHeight="1"/>
    <row r="2372" spans="1:29" ht="21.75">
      <c r="A2372" s="256" t="s">
        <v>1452</v>
      </c>
      <c r="B2372" s="256"/>
      <c r="C2372" s="256"/>
      <c r="D2372" s="256"/>
      <c r="E2372" s="256"/>
      <c r="F2372" s="256"/>
      <c r="G2372" s="256"/>
      <c r="H2372" s="256"/>
      <c r="I2372" s="256"/>
      <c r="J2372" s="256"/>
      <c r="K2372" s="256"/>
      <c r="L2372" s="256"/>
      <c r="M2372" s="256"/>
      <c r="N2372" s="256"/>
    </row>
    <row r="2373" spans="1:29" ht="21.75">
      <c r="A2373" s="256" t="s">
        <v>1885</v>
      </c>
      <c r="B2373" s="256"/>
      <c r="C2373" s="256"/>
      <c r="D2373" s="256"/>
      <c r="E2373" s="256"/>
      <c r="F2373" s="256"/>
      <c r="G2373" s="256"/>
      <c r="H2373" s="256"/>
      <c r="I2373" s="256"/>
      <c r="J2373" s="256"/>
      <c r="K2373" s="256"/>
      <c r="L2373" s="256"/>
      <c r="M2373" s="256"/>
      <c r="N2373" s="256"/>
    </row>
    <row r="2374" spans="1:29" ht="21" customHeight="1">
      <c r="A2374" s="292" t="s">
        <v>1706</v>
      </c>
      <c r="B2374" s="292"/>
      <c r="C2374" s="292"/>
      <c r="D2374" s="292"/>
      <c r="E2374" s="292"/>
      <c r="F2374" s="292"/>
      <c r="G2374" s="292"/>
      <c r="H2374" s="292"/>
      <c r="I2374" s="292"/>
      <c r="J2374" s="292"/>
      <c r="K2374" s="292"/>
      <c r="L2374" s="292"/>
      <c r="M2374" s="292"/>
      <c r="N2374" s="292"/>
    </row>
    <row r="2375" spans="1:29" ht="16.5">
      <c r="B2375" s="18" t="s">
        <v>1458</v>
      </c>
      <c r="F2375" s="14" t="s">
        <v>1457</v>
      </c>
    </row>
    <row r="2376" spans="1:29" ht="18.600000000000001" customHeight="1">
      <c r="A2376" s="276" t="s">
        <v>1445</v>
      </c>
      <c r="B2376" s="276" t="s">
        <v>23</v>
      </c>
      <c r="C2376" s="276"/>
      <c r="D2376" s="276"/>
      <c r="E2376" s="276"/>
      <c r="F2376" s="276"/>
      <c r="G2376" s="276"/>
      <c r="H2376" s="276"/>
      <c r="I2376" s="276"/>
      <c r="J2376" s="276"/>
      <c r="K2376" s="276"/>
      <c r="L2376" s="277" t="s">
        <v>1421</v>
      </c>
      <c r="AA2376" s="4"/>
      <c r="AC2376" s="8"/>
    </row>
    <row r="2377" spans="1:29" ht="18.600000000000001" customHeight="1">
      <c r="A2377" s="276"/>
      <c r="B2377" s="277" t="s">
        <v>24</v>
      </c>
      <c r="C2377" s="277"/>
      <c r="D2377" s="277"/>
      <c r="E2377" s="277"/>
      <c r="F2377" s="277"/>
      <c r="G2377" s="277"/>
      <c r="H2377" s="277"/>
      <c r="I2377" s="277"/>
      <c r="J2377" s="277"/>
      <c r="K2377" s="277"/>
      <c r="L2377" s="277"/>
      <c r="M2377" s="4"/>
      <c r="AC2377" s="8"/>
    </row>
    <row r="2378" spans="1:29">
      <c r="A2378" s="276"/>
      <c r="B2378" s="295">
        <v>2020</v>
      </c>
      <c r="C2378" s="295"/>
      <c r="D2378" s="277">
        <v>2021</v>
      </c>
      <c r="E2378" s="277"/>
      <c r="F2378" s="277">
        <v>2022</v>
      </c>
      <c r="G2378" s="277"/>
      <c r="H2378" s="277">
        <v>2023</v>
      </c>
      <c r="I2378" s="277"/>
      <c r="J2378" s="277">
        <v>2024</v>
      </c>
      <c r="K2378" s="277"/>
      <c r="L2378" s="277"/>
      <c r="M2378" s="4"/>
      <c r="AC2378" s="8"/>
    </row>
    <row r="2379" spans="1:29" ht="18.75">
      <c r="A2379" s="276"/>
      <c r="B2379" s="82" t="s">
        <v>1453</v>
      </c>
      <c r="C2379" s="82" t="s">
        <v>1453</v>
      </c>
      <c r="D2379" s="82" t="s">
        <v>1455</v>
      </c>
      <c r="E2379" s="82" t="s">
        <v>1453</v>
      </c>
      <c r="F2379" s="82" t="s">
        <v>1453</v>
      </c>
      <c r="G2379" s="82" t="s">
        <v>1455</v>
      </c>
      <c r="H2379" s="82" t="s">
        <v>1453</v>
      </c>
      <c r="I2379" s="82" t="s">
        <v>1455</v>
      </c>
      <c r="J2379" s="82" t="s">
        <v>1453</v>
      </c>
      <c r="K2379" s="82" t="s">
        <v>1455</v>
      </c>
      <c r="L2379" s="277"/>
      <c r="M2379" s="4"/>
      <c r="AC2379" s="8"/>
    </row>
    <row r="2380" spans="1:29">
      <c r="A2380" s="276"/>
      <c r="B2380" s="88" t="s">
        <v>1454</v>
      </c>
      <c r="C2380" s="88" t="s">
        <v>1454</v>
      </c>
      <c r="D2380" s="83" t="s">
        <v>1456</v>
      </c>
      <c r="E2380" s="83" t="s">
        <v>1454</v>
      </c>
      <c r="F2380" s="83" t="s">
        <v>1454</v>
      </c>
      <c r="G2380" s="83" t="s">
        <v>1456</v>
      </c>
      <c r="H2380" s="83" t="s">
        <v>1454</v>
      </c>
      <c r="I2380" s="83" t="s">
        <v>1456</v>
      </c>
      <c r="J2380" s="83" t="s">
        <v>1454</v>
      </c>
      <c r="K2380" s="83" t="s">
        <v>1456</v>
      </c>
      <c r="L2380" s="277"/>
      <c r="M2380" s="4"/>
      <c r="AC2380" s="8"/>
    </row>
    <row r="2381" spans="1:29" ht="18.75">
      <c r="A2381" s="89" t="s">
        <v>1435</v>
      </c>
      <c r="B2381" s="125">
        <v>88.9</v>
      </c>
      <c r="C2381" s="125">
        <v>16</v>
      </c>
      <c r="D2381" s="92">
        <v>7.5</v>
      </c>
      <c r="E2381" s="92">
        <v>2</v>
      </c>
      <c r="F2381" s="219">
        <v>88.73</v>
      </c>
      <c r="G2381" s="92">
        <v>12</v>
      </c>
      <c r="H2381" s="92">
        <v>77.7</v>
      </c>
      <c r="I2381" s="92">
        <v>20</v>
      </c>
      <c r="J2381" s="219">
        <v>195.75</v>
      </c>
      <c r="K2381" s="92">
        <v>14</v>
      </c>
      <c r="L2381" s="88" t="s">
        <v>1436</v>
      </c>
      <c r="M2381" s="4"/>
      <c r="AC2381" s="8"/>
    </row>
    <row r="2382" spans="1:29">
      <c r="A2382" s="294" t="s">
        <v>1438</v>
      </c>
      <c r="B2382" s="433">
        <v>207</v>
      </c>
      <c r="C2382" s="368">
        <v>33</v>
      </c>
      <c r="D2382" s="369">
        <v>77.8</v>
      </c>
      <c r="E2382" s="369">
        <v>12</v>
      </c>
      <c r="F2382" s="369">
        <v>104.4</v>
      </c>
      <c r="G2382" s="369">
        <v>12</v>
      </c>
      <c r="H2382" s="369">
        <v>126.7</v>
      </c>
      <c r="I2382" s="369">
        <v>18</v>
      </c>
      <c r="J2382" s="348">
        <v>253.34</v>
      </c>
      <c r="K2382" s="369">
        <v>19</v>
      </c>
      <c r="L2382" s="88" t="s">
        <v>251</v>
      </c>
      <c r="M2382" s="4"/>
      <c r="AC2382" s="8"/>
    </row>
    <row r="2383" spans="1:29">
      <c r="A2383" s="294"/>
      <c r="B2383" s="433"/>
      <c r="C2383" s="368"/>
      <c r="D2383" s="369"/>
      <c r="E2383" s="369"/>
      <c r="F2383" s="369"/>
      <c r="G2383" s="369"/>
      <c r="H2383" s="369"/>
      <c r="I2383" s="369"/>
      <c r="J2383" s="348"/>
      <c r="K2383" s="369"/>
      <c r="L2383" s="88" t="s">
        <v>1421</v>
      </c>
      <c r="M2383" s="4"/>
      <c r="AC2383" s="8"/>
    </row>
    <row r="2384" spans="1:29" ht="16.5">
      <c r="A2384" s="18" t="s">
        <v>1441</v>
      </c>
      <c r="G2384" s="14" t="s">
        <v>1442</v>
      </c>
      <c r="O2384" s="4"/>
      <c r="AC2384" s="8"/>
    </row>
    <row r="2388" spans="1:29" ht="21.75">
      <c r="A2388" s="256" t="s">
        <v>1460</v>
      </c>
      <c r="B2388" s="256"/>
      <c r="C2388" s="256"/>
      <c r="D2388" s="256"/>
      <c r="E2388" s="256"/>
      <c r="F2388" s="256"/>
      <c r="G2388" s="256"/>
      <c r="H2388" s="256"/>
      <c r="I2388" s="256"/>
      <c r="J2388" s="256"/>
      <c r="K2388" s="256"/>
      <c r="L2388" s="256"/>
      <c r="M2388" s="256"/>
      <c r="N2388" s="256"/>
      <c r="O2388" s="256"/>
      <c r="P2388" s="256"/>
      <c r="Q2388" s="75"/>
    </row>
    <row r="2389" spans="1:29" ht="21.75">
      <c r="A2389" s="256" t="s">
        <v>1886</v>
      </c>
      <c r="B2389" s="256"/>
      <c r="C2389" s="256"/>
      <c r="D2389" s="256"/>
      <c r="E2389" s="256"/>
      <c r="F2389" s="256"/>
      <c r="G2389" s="256"/>
      <c r="H2389" s="256"/>
      <c r="I2389" s="256"/>
      <c r="J2389" s="256"/>
      <c r="K2389" s="256"/>
      <c r="L2389" s="256"/>
      <c r="M2389" s="256"/>
      <c r="N2389" s="256"/>
      <c r="O2389" s="256"/>
      <c r="P2389" s="256"/>
      <c r="Q2389" s="75"/>
    </row>
    <row r="2390" spans="1:29">
      <c r="A2390" s="292" t="s">
        <v>1459</v>
      </c>
      <c r="B2390" s="292"/>
      <c r="C2390" s="292"/>
      <c r="D2390" s="292"/>
      <c r="E2390" s="292"/>
      <c r="F2390" s="292"/>
      <c r="G2390" s="292"/>
      <c r="H2390" s="292"/>
      <c r="I2390" s="292"/>
      <c r="J2390" s="292"/>
      <c r="K2390" s="292"/>
      <c r="L2390" s="292"/>
      <c r="M2390" s="292"/>
      <c r="N2390" s="292"/>
      <c r="O2390" s="292"/>
      <c r="P2390" s="292"/>
      <c r="Q2390" s="77"/>
    </row>
    <row r="2391" spans="1:29" ht="16.5">
      <c r="A2391" s="18" t="s">
        <v>1461</v>
      </c>
      <c r="P2391" s="61" t="s">
        <v>1462</v>
      </c>
    </row>
    <row r="2392" spans="1:29" ht="15" customHeight="1">
      <c r="A2392" s="294" t="s">
        <v>1445</v>
      </c>
      <c r="B2392" s="294"/>
      <c r="C2392" s="441">
        <v>2024</v>
      </c>
      <c r="D2392" s="442"/>
      <c r="E2392" s="442"/>
      <c r="F2392" s="442"/>
      <c r="G2392" s="442"/>
      <c r="H2392" s="442"/>
      <c r="I2392" s="442"/>
      <c r="J2392" s="442"/>
      <c r="K2392" s="442"/>
      <c r="L2392" s="442"/>
      <c r="M2392" s="442"/>
      <c r="N2392" s="443"/>
      <c r="O2392" s="435" t="s">
        <v>1421</v>
      </c>
      <c r="P2392" s="436"/>
      <c r="AB2392" s="4"/>
      <c r="AC2392" s="8"/>
    </row>
    <row r="2393" spans="1:29" ht="18.75">
      <c r="A2393" s="294"/>
      <c r="B2393" s="294"/>
      <c r="C2393" s="441" t="s">
        <v>37</v>
      </c>
      <c r="D2393" s="442"/>
      <c r="E2393" s="442"/>
      <c r="F2393" s="442"/>
      <c r="G2393" s="442"/>
      <c r="H2393" s="442"/>
      <c r="I2393" s="442"/>
      <c r="J2393" s="442"/>
      <c r="K2393" s="442"/>
      <c r="L2393" s="442"/>
      <c r="M2393" s="442"/>
      <c r="N2393" s="443"/>
      <c r="O2393" s="437"/>
      <c r="P2393" s="438"/>
      <c r="AB2393" s="4"/>
      <c r="AC2393" s="8"/>
    </row>
    <row r="2394" spans="1:29">
      <c r="A2394" s="294"/>
      <c r="B2394" s="294"/>
      <c r="C2394" s="444" t="s">
        <v>38</v>
      </c>
      <c r="D2394" s="445"/>
      <c r="E2394" s="445"/>
      <c r="F2394" s="445"/>
      <c r="G2394" s="445"/>
      <c r="H2394" s="445"/>
      <c r="I2394" s="445"/>
      <c r="J2394" s="445"/>
      <c r="K2394" s="445"/>
      <c r="L2394" s="445"/>
      <c r="M2394" s="445"/>
      <c r="N2394" s="446"/>
      <c r="O2394" s="437"/>
      <c r="P2394" s="438"/>
      <c r="AB2394" s="4"/>
      <c r="AC2394" s="8"/>
    </row>
    <row r="2395" spans="1:29" ht="18.75">
      <c r="A2395" s="294"/>
      <c r="B2395" s="294"/>
      <c r="C2395" s="89" t="s">
        <v>1433</v>
      </c>
      <c r="D2395" s="89" t="s">
        <v>1432</v>
      </c>
      <c r="E2395" s="89" t="s">
        <v>1431</v>
      </c>
      <c r="F2395" s="89" t="s">
        <v>1430</v>
      </c>
      <c r="G2395" s="89" t="s">
        <v>1429</v>
      </c>
      <c r="H2395" s="89" t="s">
        <v>1428</v>
      </c>
      <c r="I2395" s="89" t="s">
        <v>1427</v>
      </c>
      <c r="J2395" s="89" t="s">
        <v>1426</v>
      </c>
      <c r="K2395" s="89" t="s">
        <v>1425</v>
      </c>
      <c r="L2395" s="89" t="s">
        <v>1424</v>
      </c>
      <c r="M2395" s="89" t="s">
        <v>1423</v>
      </c>
      <c r="N2395" s="89" t="s">
        <v>1422</v>
      </c>
      <c r="O2395" s="437"/>
      <c r="P2395" s="438"/>
      <c r="AB2395" s="4"/>
      <c r="AC2395" s="8"/>
    </row>
    <row r="2396" spans="1:29" ht="18" customHeight="1">
      <c r="A2396" s="294"/>
      <c r="B2396" s="294"/>
      <c r="C2396" s="94" t="s">
        <v>41</v>
      </c>
      <c r="D2396" s="94" t="s">
        <v>43</v>
      </c>
      <c r="E2396" s="94" t="s">
        <v>45</v>
      </c>
      <c r="F2396" s="94" t="s">
        <v>47</v>
      </c>
      <c r="G2396" s="94" t="s">
        <v>49</v>
      </c>
      <c r="H2396" s="94" t="s">
        <v>51</v>
      </c>
      <c r="I2396" s="94" t="s">
        <v>53</v>
      </c>
      <c r="J2396" s="94" t="s">
        <v>55</v>
      </c>
      <c r="K2396" s="94" t="s">
        <v>57</v>
      </c>
      <c r="L2396" s="94" t="s">
        <v>59</v>
      </c>
      <c r="M2396" s="94" t="s">
        <v>61</v>
      </c>
      <c r="N2396" s="94" t="s">
        <v>63</v>
      </c>
      <c r="O2396" s="439"/>
      <c r="P2396" s="440"/>
      <c r="AB2396" s="4"/>
      <c r="AC2396" s="8"/>
    </row>
    <row r="2397" spans="1:29" ht="18.75">
      <c r="A2397" s="294" t="s">
        <v>1435</v>
      </c>
      <c r="B2397" s="89" t="s">
        <v>1434</v>
      </c>
      <c r="C2397" s="125">
        <v>21</v>
      </c>
      <c r="D2397" s="125">
        <v>29</v>
      </c>
      <c r="E2397" s="125">
        <v>21</v>
      </c>
      <c r="F2397" s="125">
        <v>16</v>
      </c>
      <c r="G2397" s="125">
        <v>12</v>
      </c>
      <c r="H2397" s="125">
        <v>13</v>
      </c>
      <c r="I2397" s="125">
        <v>13</v>
      </c>
      <c r="J2397" s="125">
        <v>8</v>
      </c>
      <c r="K2397" s="125">
        <v>3</v>
      </c>
      <c r="L2397" s="125">
        <v>28</v>
      </c>
      <c r="M2397" s="125">
        <v>25</v>
      </c>
      <c r="N2397" s="125">
        <v>25</v>
      </c>
      <c r="O2397" s="164" t="s">
        <v>1448</v>
      </c>
      <c r="P2397" s="455" t="s">
        <v>1436</v>
      </c>
      <c r="AB2397" s="4"/>
      <c r="AC2397" s="8"/>
    </row>
    <row r="2398" spans="1:29" ht="18.75">
      <c r="A2398" s="294"/>
      <c r="B2398" s="89" t="s">
        <v>1437</v>
      </c>
      <c r="C2398" s="125">
        <v>100</v>
      </c>
      <c r="D2398" s="125">
        <v>100</v>
      </c>
      <c r="E2398" s="125">
        <v>100</v>
      </c>
      <c r="F2398" s="125">
        <v>100</v>
      </c>
      <c r="G2398" s="125">
        <v>100</v>
      </c>
      <c r="H2398" s="125">
        <v>100</v>
      </c>
      <c r="I2398" s="125">
        <v>100</v>
      </c>
      <c r="J2398" s="125">
        <v>100</v>
      </c>
      <c r="K2398" s="125">
        <v>100</v>
      </c>
      <c r="L2398" s="125">
        <v>86</v>
      </c>
      <c r="M2398" s="125">
        <v>84</v>
      </c>
      <c r="N2398" s="125">
        <v>89</v>
      </c>
      <c r="O2398" s="164" t="s">
        <v>1449</v>
      </c>
      <c r="P2398" s="456"/>
      <c r="AB2398" s="4"/>
      <c r="AC2398" s="8"/>
    </row>
    <row r="2399" spans="1:29" ht="18.75">
      <c r="A2399" s="276" t="s">
        <v>1438</v>
      </c>
      <c r="B2399" s="89" t="s">
        <v>1434</v>
      </c>
      <c r="C2399" s="125">
        <v>7</v>
      </c>
      <c r="D2399" s="125">
        <v>19</v>
      </c>
      <c r="E2399" s="125">
        <v>9</v>
      </c>
      <c r="F2399" s="125">
        <v>8</v>
      </c>
      <c r="G2399" s="125">
        <v>5</v>
      </c>
      <c r="H2399" s="125">
        <v>5</v>
      </c>
      <c r="I2399" s="125">
        <v>6</v>
      </c>
      <c r="J2399" s="125">
        <v>7</v>
      </c>
      <c r="K2399" s="125">
        <v>4</v>
      </c>
      <c r="L2399" s="125">
        <v>11</v>
      </c>
      <c r="M2399" s="125">
        <v>10</v>
      </c>
      <c r="N2399" s="125">
        <v>16</v>
      </c>
      <c r="O2399" s="164" t="s">
        <v>1448</v>
      </c>
      <c r="P2399" s="457" t="s">
        <v>1450</v>
      </c>
      <c r="AB2399" s="4"/>
      <c r="AC2399" s="8"/>
    </row>
    <row r="2400" spans="1:29" ht="18.75">
      <c r="A2400" s="276"/>
      <c r="B2400" s="89" t="s">
        <v>1437</v>
      </c>
      <c r="C2400" s="125">
        <v>100</v>
      </c>
      <c r="D2400" s="125">
        <v>100</v>
      </c>
      <c r="E2400" s="125">
        <v>100</v>
      </c>
      <c r="F2400" s="125">
        <v>100</v>
      </c>
      <c r="G2400" s="125">
        <v>100</v>
      </c>
      <c r="H2400" s="125">
        <v>78</v>
      </c>
      <c r="I2400" s="125">
        <v>85</v>
      </c>
      <c r="J2400" s="125">
        <v>100</v>
      </c>
      <c r="K2400" s="125">
        <v>100</v>
      </c>
      <c r="L2400" s="125">
        <v>94</v>
      </c>
      <c r="M2400" s="125">
        <v>92</v>
      </c>
      <c r="N2400" s="125">
        <v>88</v>
      </c>
      <c r="O2400" s="164" t="s">
        <v>1449</v>
      </c>
      <c r="P2400" s="458"/>
      <c r="AB2400" s="4"/>
      <c r="AC2400" s="8"/>
    </row>
    <row r="2401" spans="1:29" ht="16.5">
      <c r="A2401" s="18" t="s">
        <v>1441</v>
      </c>
      <c r="G2401" s="14" t="s">
        <v>1442</v>
      </c>
      <c r="O2401" s="4"/>
      <c r="AC2401" s="8"/>
    </row>
    <row r="2403" spans="1:29" ht="21.75">
      <c r="A2403" s="256" t="s">
        <v>1465</v>
      </c>
      <c r="B2403" s="256"/>
      <c r="C2403" s="256"/>
      <c r="D2403" s="256"/>
      <c r="E2403" s="256"/>
      <c r="F2403" s="256"/>
      <c r="G2403" s="256"/>
      <c r="H2403" s="256"/>
      <c r="I2403" s="256"/>
      <c r="J2403" s="256"/>
      <c r="K2403" s="256"/>
      <c r="L2403" s="256"/>
      <c r="M2403" s="256"/>
      <c r="N2403" s="256"/>
      <c r="O2403" s="256"/>
      <c r="P2403" s="256"/>
      <c r="Q2403" s="75"/>
      <c r="R2403" s="75"/>
      <c r="S2403" s="75"/>
    </row>
    <row r="2404" spans="1:29" ht="21.75">
      <c r="A2404" s="256" t="s">
        <v>1463</v>
      </c>
      <c r="B2404" s="256"/>
      <c r="C2404" s="256"/>
      <c r="D2404" s="256"/>
      <c r="E2404" s="256"/>
      <c r="F2404" s="256"/>
      <c r="G2404" s="256"/>
      <c r="H2404" s="256"/>
      <c r="I2404" s="256"/>
      <c r="J2404" s="256"/>
      <c r="K2404" s="256"/>
      <c r="L2404" s="256"/>
      <c r="M2404" s="256"/>
      <c r="N2404" s="256"/>
      <c r="O2404" s="256"/>
      <c r="P2404" s="256"/>
      <c r="Q2404" s="75"/>
      <c r="R2404" s="75"/>
      <c r="S2404" s="75"/>
    </row>
    <row r="2405" spans="1:29">
      <c r="A2405" s="292" t="s">
        <v>1464</v>
      </c>
      <c r="B2405" s="292"/>
      <c r="C2405" s="292"/>
      <c r="D2405" s="292"/>
      <c r="E2405" s="292"/>
      <c r="F2405" s="292"/>
      <c r="G2405" s="292"/>
      <c r="H2405" s="292"/>
      <c r="I2405" s="292"/>
      <c r="J2405" s="292"/>
      <c r="K2405" s="292"/>
      <c r="L2405" s="292"/>
      <c r="M2405" s="292"/>
      <c r="N2405" s="292"/>
      <c r="O2405" s="292"/>
      <c r="P2405" s="292"/>
      <c r="Q2405" s="77"/>
      <c r="R2405" s="77"/>
      <c r="S2405" s="77"/>
    </row>
    <row r="2406" spans="1:29" ht="16.5">
      <c r="C2406" s="18" t="s">
        <v>1461</v>
      </c>
      <c r="G2406" s="61" t="s">
        <v>1462</v>
      </c>
    </row>
    <row r="2407" spans="1:29" ht="15" customHeight="1">
      <c r="A2407" s="294" t="s">
        <v>1445</v>
      </c>
      <c r="B2407" s="294"/>
      <c r="C2407" s="294">
        <v>2024</v>
      </c>
      <c r="D2407" s="294"/>
      <c r="E2407" s="294"/>
      <c r="F2407" s="294"/>
      <c r="G2407" s="294"/>
      <c r="H2407" s="294"/>
      <c r="I2407" s="294"/>
      <c r="J2407" s="294"/>
      <c r="K2407" s="294"/>
      <c r="L2407" s="294"/>
      <c r="M2407" s="294"/>
      <c r="N2407" s="294"/>
      <c r="O2407" s="295"/>
      <c r="P2407" s="295"/>
      <c r="Z2407" s="4"/>
      <c r="AC2407" s="8"/>
    </row>
    <row r="2408" spans="1:29" ht="15.75" customHeight="1">
      <c r="A2408" s="294"/>
      <c r="B2408" s="294"/>
      <c r="C2408" s="294"/>
      <c r="D2408" s="294"/>
      <c r="E2408" s="294"/>
      <c r="F2408" s="294"/>
      <c r="G2408" s="294"/>
      <c r="H2408" s="294"/>
      <c r="I2408" s="294"/>
      <c r="J2408" s="294"/>
      <c r="K2408" s="294"/>
      <c r="L2408" s="294"/>
      <c r="M2408" s="294"/>
      <c r="N2408" s="294"/>
      <c r="O2408" s="295"/>
      <c r="P2408" s="295"/>
      <c r="Z2408" s="4"/>
      <c r="AC2408" s="8"/>
    </row>
    <row r="2409" spans="1:29" ht="18.75">
      <c r="A2409" s="294"/>
      <c r="B2409" s="294"/>
      <c r="C2409" s="294" t="s">
        <v>1451</v>
      </c>
      <c r="D2409" s="294"/>
      <c r="E2409" s="294"/>
      <c r="F2409" s="294"/>
      <c r="G2409" s="294"/>
      <c r="H2409" s="294"/>
      <c r="I2409" s="294"/>
      <c r="J2409" s="294"/>
      <c r="K2409" s="294"/>
      <c r="L2409" s="294"/>
      <c r="M2409" s="294"/>
      <c r="N2409" s="294"/>
      <c r="O2409" s="295"/>
      <c r="P2409" s="295"/>
      <c r="Z2409" s="4"/>
      <c r="AC2409" s="8"/>
    </row>
    <row r="2410" spans="1:29" ht="18.75">
      <c r="A2410" s="294"/>
      <c r="B2410" s="294"/>
      <c r="C2410" s="89" t="s">
        <v>1433</v>
      </c>
      <c r="D2410" s="89" t="s">
        <v>1432</v>
      </c>
      <c r="E2410" s="89" t="s">
        <v>1431</v>
      </c>
      <c r="F2410" s="89" t="s">
        <v>1430</v>
      </c>
      <c r="G2410" s="89" t="s">
        <v>1429</v>
      </c>
      <c r="H2410" s="89" t="s">
        <v>1428</v>
      </c>
      <c r="I2410" s="89" t="s">
        <v>1427</v>
      </c>
      <c r="J2410" s="89" t="s">
        <v>1426</v>
      </c>
      <c r="K2410" s="89" t="s">
        <v>1425</v>
      </c>
      <c r="L2410" s="89" t="s">
        <v>1424</v>
      </c>
      <c r="M2410" s="89" t="s">
        <v>1423</v>
      </c>
      <c r="N2410" s="89" t="s">
        <v>1422</v>
      </c>
      <c r="O2410" s="295"/>
      <c r="P2410" s="295"/>
      <c r="Z2410" s="4"/>
      <c r="AC2410" s="8"/>
    </row>
    <row r="2411" spans="1:29" ht="15.75" customHeight="1">
      <c r="A2411" s="294"/>
      <c r="B2411" s="294"/>
      <c r="C2411" s="110" t="s">
        <v>41</v>
      </c>
      <c r="D2411" s="110" t="s">
        <v>43</v>
      </c>
      <c r="E2411" s="110" t="s">
        <v>45</v>
      </c>
      <c r="F2411" s="110" t="s">
        <v>47</v>
      </c>
      <c r="G2411" s="110" t="s">
        <v>49</v>
      </c>
      <c r="H2411" s="110" t="s">
        <v>51</v>
      </c>
      <c r="I2411" s="110" t="s">
        <v>53</v>
      </c>
      <c r="J2411" s="110" t="s">
        <v>55</v>
      </c>
      <c r="K2411" s="110" t="s">
        <v>57</v>
      </c>
      <c r="L2411" s="110" t="s">
        <v>59</v>
      </c>
      <c r="M2411" s="110" t="s">
        <v>61</v>
      </c>
      <c r="N2411" s="110" t="s">
        <v>63</v>
      </c>
      <c r="O2411" s="295"/>
      <c r="P2411" s="295"/>
      <c r="Z2411" s="4"/>
      <c r="AC2411" s="8"/>
    </row>
    <row r="2412" spans="1:29" ht="18.75">
      <c r="A2412" s="294" t="s">
        <v>1435</v>
      </c>
      <c r="B2412" s="89" t="s">
        <v>1446</v>
      </c>
      <c r="C2412" s="125">
        <v>66</v>
      </c>
      <c r="D2412" s="125">
        <v>67</v>
      </c>
      <c r="E2412" s="125">
        <v>74</v>
      </c>
      <c r="F2412" s="125">
        <v>71</v>
      </c>
      <c r="G2412" s="125">
        <v>66</v>
      </c>
      <c r="H2412" s="125">
        <v>66</v>
      </c>
      <c r="I2412" s="125">
        <v>74</v>
      </c>
      <c r="J2412" s="125">
        <v>79</v>
      </c>
      <c r="K2412" s="125">
        <v>67</v>
      </c>
      <c r="L2412" s="125">
        <v>60</v>
      </c>
      <c r="M2412" s="125">
        <v>63</v>
      </c>
      <c r="N2412" s="125">
        <v>55</v>
      </c>
      <c r="O2412" s="110" t="s">
        <v>1447</v>
      </c>
      <c r="P2412" s="295" t="s">
        <v>1436</v>
      </c>
      <c r="Z2412" s="4"/>
      <c r="AC2412" s="8"/>
    </row>
    <row r="2413" spans="1:29" ht="18.75">
      <c r="A2413" s="294"/>
      <c r="B2413" s="89" t="s">
        <v>1466</v>
      </c>
      <c r="C2413" s="125">
        <v>44</v>
      </c>
      <c r="D2413" s="125">
        <v>45</v>
      </c>
      <c r="E2413" s="125">
        <v>42</v>
      </c>
      <c r="F2413" s="125">
        <v>40</v>
      </c>
      <c r="G2413" s="125">
        <v>36</v>
      </c>
      <c r="H2413" s="125">
        <v>33</v>
      </c>
      <c r="I2413" s="125">
        <v>44</v>
      </c>
      <c r="J2413" s="125">
        <v>42</v>
      </c>
      <c r="K2413" s="125">
        <v>38</v>
      </c>
      <c r="L2413" s="125">
        <v>41</v>
      </c>
      <c r="M2413" s="125">
        <v>46</v>
      </c>
      <c r="N2413" s="125">
        <v>38</v>
      </c>
      <c r="O2413" s="110" t="s">
        <v>1467</v>
      </c>
      <c r="P2413" s="295"/>
      <c r="Z2413" s="4"/>
      <c r="AC2413" s="8"/>
    </row>
    <row r="2414" spans="1:29" ht="18.75">
      <c r="A2414" s="294"/>
      <c r="B2414" s="89" t="s">
        <v>1468</v>
      </c>
      <c r="C2414" s="125">
        <v>87</v>
      </c>
      <c r="D2414" s="125">
        <v>86</v>
      </c>
      <c r="E2414" s="125">
        <v>93</v>
      </c>
      <c r="F2414" s="125">
        <v>93</v>
      </c>
      <c r="G2414" s="125">
        <v>94</v>
      </c>
      <c r="H2414" s="125">
        <v>92</v>
      </c>
      <c r="I2414" s="125">
        <v>94</v>
      </c>
      <c r="J2414" s="125">
        <v>99</v>
      </c>
      <c r="K2414" s="125">
        <v>86</v>
      </c>
      <c r="L2414" s="125">
        <v>74</v>
      </c>
      <c r="M2414" s="125">
        <v>76</v>
      </c>
      <c r="N2414" s="125">
        <v>69</v>
      </c>
      <c r="O2414" s="110" t="s">
        <v>1469</v>
      </c>
      <c r="P2414" s="295"/>
      <c r="Z2414" s="4"/>
      <c r="AC2414" s="8"/>
    </row>
    <row r="2415" spans="1:29" ht="18.75">
      <c r="A2415" s="276" t="s">
        <v>1438</v>
      </c>
      <c r="B2415" s="89" t="s">
        <v>1446</v>
      </c>
      <c r="C2415" s="125">
        <v>54</v>
      </c>
      <c r="D2415" s="125">
        <v>60</v>
      </c>
      <c r="E2415" s="125">
        <v>53</v>
      </c>
      <c r="F2415" s="125">
        <v>40</v>
      </c>
      <c r="G2415" s="125">
        <v>34</v>
      </c>
      <c r="H2415" s="125">
        <v>27</v>
      </c>
      <c r="I2415" s="125">
        <v>37</v>
      </c>
      <c r="J2415" s="125">
        <v>47</v>
      </c>
      <c r="K2415" s="125">
        <v>42</v>
      </c>
      <c r="L2415" s="125">
        <v>49</v>
      </c>
      <c r="M2415" s="125">
        <v>52</v>
      </c>
      <c r="N2415" s="125">
        <v>48</v>
      </c>
      <c r="O2415" s="110" t="s">
        <v>1447</v>
      </c>
      <c r="P2415" s="277" t="s">
        <v>1450</v>
      </c>
      <c r="Z2415" s="4"/>
      <c r="AC2415" s="8"/>
    </row>
    <row r="2416" spans="1:29" ht="18.75">
      <c r="A2416" s="276"/>
      <c r="B2416" s="89" t="s">
        <v>1466</v>
      </c>
      <c r="C2416" s="125">
        <v>27</v>
      </c>
      <c r="D2416" s="125">
        <v>33</v>
      </c>
      <c r="E2416" s="125">
        <v>26</v>
      </c>
      <c r="F2416" s="125">
        <v>19</v>
      </c>
      <c r="G2416" s="125">
        <v>13</v>
      </c>
      <c r="H2416" s="125">
        <v>10</v>
      </c>
      <c r="I2416" s="125">
        <v>16</v>
      </c>
      <c r="J2416" s="125">
        <v>27</v>
      </c>
      <c r="K2416" s="125">
        <v>15</v>
      </c>
      <c r="L2416" s="125">
        <v>21</v>
      </c>
      <c r="M2416" s="125">
        <v>21</v>
      </c>
      <c r="N2416" s="125">
        <v>27</v>
      </c>
      <c r="O2416" s="110" t="s">
        <v>1467</v>
      </c>
      <c r="P2416" s="277"/>
      <c r="Z2416" s="4"/>
      <c r="AC2416" s="8"/>
    </row>
    <row r="2417" spans="1:29" ht="18.75">
      <c r="A2417" s="276"/>
      <c r="B2417" s="89" t="s">
        <v>1468</v>
      </c>
      <c r="C2417" s="125">
        <v>80</v>
      </c>
      <c r="D2417" s="125">
        <v>84</v>
      </c>
      <c r="E2417" s="125">
        <v>84</v>
      </c>
      <c r="F2417" s="125">
        <v>69</v>
      </c>
      <c r="G2417" s="125">
        <v>60</v>
      </c>
      <c r="H2417" s="125">
        <v>50</v>
      </c>
      <c r="I2417" s="125">
        <v>61</v>
      </c>
      <c r="J2417" s="125">
        <v>70</v>
      </c>
      <c r="K2417" s="125">
        <v>71</v>
      </c>
      <c r="L2417" s="125">
        <v>75</v>
      </c>
      <c r="M2417" s="125">
        <v>79</v>
      </c>
      <c r="N2417" s="125">
        <v>69</v>
      </c>
      <c r="O2417" s="110" t="s">
        <v>1469</v>
      </c>
      <c r="P2417" s="277"/>
      <c r="Z2417" s="4"/>
      <c r="AC2417" s="8"/>
    </row>
    <row r="2418" spans="1:29" ht="16.5">
      <c r="A2418" s="18" t="s">
        <v>1441</v>
      </c>
      <c r="D2418" s="14" t="s">
        <v>1442</v>
      </c>
    </row>
    <row r="2419" spans="1:29" ht="21.75">
      <c r="A2419" s="256" t="s">
        <v>1471</v>
      </c>
      <c r="B2419" s="256"/>
      <c r="C2419" s="256"/>
      <c r="D2419" s="256"/>
      <c r="E2419" s="256"/>
      <c r="F2419" s="256"/>
      <c r="G2419" s="256"/>
      <c r="H2419" s="256"/>
      <c r="I2419" s="256"/>
      <c r="J2419" s="256"/>
      <c r="K2419" s="256"/>
      <c r="L2419" s="256"/>
      <c r="M2419" s="256"/>
      <c r="N2419" s="256"/>
      <c r="O2419" s="256"/>
      <c r="P2419" s="256"/>
      <c r="Q2419" s="256"/>
      <c r="R2419" s="256"/>
    </row>
    <row r="2420" spans="1:29" ht="21.75">
      <c r="A2420" s="256" t="s">
        <v>1887</v>
      </c>
      <c r="B2420" s="256"/>
      <c r="C2420" s="256"/>
      <c r="D2420" s="256"/>
      <c r="E2420" s="256"/>
      <c r="F2420" s="256"/>
      <c r="G2420" s="256"/>
      <c r="H2420" s="256"/>
      <c r="I2420" s="256"/>
      <c r="J2420" s="256"/>
      <c r="K2420" s="256"/>
      <c r="L2420" s="256"/>
      <c r="M2420" s="256"/>
      <c r="N2420" s="256"/>
      <c r="O2420" s="256"/>
      <c r="P2420" s="256"/>
      <c r="Q2420" s="256"/>
      <c r="R2420" s="256"/>
    </row>
    <row r="2421" spans="1:29">
      <c r="A2421" s="292" t="s">
        <v>1470</v>
      </c>
      <c r="B2421" s="292"/>
      <c r="C2421" s="292"/>
      <c r="D2421" s="292"/>
      <c r="E2421" s="292"/>
      <c r="F2421" s="292"/>
      <c r="G2421" s="292"/>
      <c r="H2421" s="292"/>
      <c r="I2421" s="292"/>
      <c r="J2421" s="292"/>
      <c r="K2421" s="292"/>
      <c r="L2421" s="292"/>
      <c r="M2421" s="292"/>
      <c r="N2421" s="292"/>
      <c r="O2421" s="292"/>
      <c r="P2421" s="292"/>
      <c r="Q2421" s="292"/>
      <c r="R2421" s="292"/>
    </row>
    <row r="2422" spans="1:29" ht="16.5">
      <c r="C2422" s="18" t="s">
        <v>1475</v>
      </c>
      <c r="G2422" s="14" t="s">
        <v>1476</v>
      </c>
    </row>
    <row r="2423" spans="1:29" ht="15" customHeight="1">
      <c r="A2423" s="294" t="s">
        <v>1445</v>
      </c>
      <c r="B2423" s="294"/>
      <c r="C2423" s="294">
        <v>2024</v>
      </c>
      <c r="D2423" s="294"/>
      <c r="E2423" s="294"/>
      <c r="F2423" s="294"/>
      <c r="G2423" s="294"/>
      <c r="H2423" s="294"/>
      <c r="I2423" s="294"/>
      <c r="J2423" s="294"/>
      <c r="K2423" s="294"/>
      <c r="L2423" s="294"/>
      <c r="M2423" s="294"/>
      <c r="N2423" s="294"/>
      <c r="O2423" s="295" t="s">
        <v>1421</v>
      </c>
      <c r="P2423" s="295"/>
      <c r="AA2423" s="4"/>
      <c r="AC2423" s="8"/>
    </row>
    <row r="2424" spans="1:29" ht="15.75" customHeight="1">
      <c r="A2424" s="294"/>
      <c r="B2424" s="294"/>
      <c r="C2424" s="294"/>
      <c r="D2424" s="294"/>
      <c r="E2424" s="294"/>
      <c r="F2424" s="294"/>
      <c r="G2424" s="294"/>
      <c r="H2424" s="294"/>
      <c r="I2424" s="294"/>
      <c r="J2424" s="294"/>
      <c r="K2424" s="294"/>
      <c r="L2424" s="294"/>
      <c r="M2424" s="294"/>
      <c r="N2424" s="294"/>
      <c r="O2424" s="295"/>
      <c r="P2424" s="295"/>
      <c r="AA2424" s="4"/>
      <c r="AC2424" s="8"/>
    </row>
    <row r="2425" spans="1:29" ht="18.75">
      <c r="A2425" s="294"/>
      <c r="B2425" s="294"/>
      <c r="C2425" s="294" t="s">
        <v>1451</v>
      </c>
      <c r="D2425" s="294"/>
      <c r="E2425" s="294"/>
      <c r="F2425" s="294"/>
      <c r="G2425" s="294"/>
      <c r="H2425" s="294"/>
      <c r="I2425" s="294"/>
      <c r="J2425" s="294"/>
      <c r="K2425" s="294"/>
      <c r="L2425" s="294"/>
      <c r="M2425" s="294"/>
      <c r="N2425" s="294"/>
      <c r="O2425" s="295"/>
      <c r="P2425" s="295"/>
      <c r="AA2425" s="4"/>
      <c r="AC2425" s="8"/>
    </row>
    <row r="2426" spans="1:29" ht="18.75">
      <c r="A2426" s="294"/>
      <c r="B2426" s="294"/>
      <c r="C2426" s="89" t="s">
        <v>1433</v>
      </c>
      <c r="D2426" s="89" t="s">
        <v>1432</v>
      </c>
      <c r="E2426" s="89" t="s">
        <v>1431</v>
      </c>
      <c r="F2426" s="89" t="s">
        <v>1430</v>
      </c>
      <c r="G2426" s="89" t="s">
        <v>1429</v>
      </c>
      <c r="H2426" s="89" t="s">
        <v>1428</v>
      </c>
      <c r="I2426" s="89" t="s">
        <v>1427</v>
      </c>
      <c r="J2426" s="89" t="s">
        <v>1426</v>
      </c>
      <c r="K2426" s="89" t="s">
        <v>1425</v>
      </c>
      <c r="L2426" s="89" t="s">
        <v>1424</v>
      </c>
      <c r="M2426" s="89" t="s">
        <v>1423</v>
      </c>
      <c r="N2426" s="89" t="s">
        <v>1422</v>
      </c>
      <c r="O2426" s="295"/>
      <c r="P2426" s="295"/>
      <c r="Q2426"/>
      <c r="R2426"/>
      <c r="S2426"/>
      <c r="T2426"/>
      <c r="U2426"/>
      <c r="V2426"/>
      <c r="W2426"/>
      <c r="X2426"/>
      <c r="Y2426"/>
      <c r="Z2426"/>
      <c r="AA2426"/>
      <c r="AB2426"/>
      <c r="AC2426"/>
    </row>
    <row r="2427" spans="1:29" ht="15.75" customHeight="1">
      <c r="A2427" s="294"/>
      <c r="B2427" s="294"/>
      <c r="C2427" s="110" t="s">
        <v>41</v>
      </c>
      <c r="D2427" s="110" t="s">
        <v>43</v>
      </c>
      <c r="E2427" s="110" t="s">
        <v>45</v>
      </c>
      <c r="F2427" s="110" t="s">
        <v>47</v>
      </c>
      <c r="G2427" s="110" t="s">
        <v>49</v>
      </c>
      <c r="H2427" s="110" t="s">
        <v>51</v>
      </c>
      <c r="I2427" s="110" t="s">
        <v>53</v>
      </c>
      <c r="J2427" s="110" t="s">
        <v>55</v>
      </c>
      <c r="K2427" s="110" t="s">
        <v>57</v>
      </c>
      <c r="L2427" s="110" t="s">
        <v>59</v>
      </c>
      <c r="M2427" s="110" t="s">
        <v>61</v>
      </c>
      <c r="N2427" s="110" t="s">
        <v>63</v>
      </c>
      <c r="O2427" s="295"/>
      <c r="P2427" s="295"/>
      <c r="Q2427"/>
      <c r="R2427"/>
      <c r="S2427"/>
      <c r="T2427"/>
      <c r="U2427"/>
      <c r="V2427"/>
      <c r="W2427"/>
      <c r="X2427"/>
      <c r="Y2427"/>
      <c r="Z2427"/>
      <c r="AA2427"/>
      <c r="AB2427"/>
      <c r="AC2427"/>
    </row>
    <row r="2428" spans="1:29" ht="18.75">
      <c r="A2428" s="294" t="s">
        <v>1435</v>
      </c>
      <c r="B2428" s="89" t="s">
        <v>1472</v>
      </c>
      <c r="C2428" s="218">
        <v>1017.2</v>
      </c>
      <c r="D2428" s="218">
        <v>1016.2</v>
      </c>
      <c r="E2428" s="218">
        <v>1014.4</v>
      </c>
      <c r="F2428" s="218">
        <v>1009</v>
      </c>
      <c r="G2428" s="218">
        <v>1005.3</v>
      </c>
      <c r="H2428" s="218">
        <v>999.1</v>
      </c>
      <c r="I2428" s="218">
        <v>994.8</v>
      </c>
      <c r="J2428" s="218">
        <v>998.4</v>
      </c>
      <c r="K2428" s="218">
        <v>1003.1</v>
      </c>
      <c r="L2428" s="218">
        <v>1009.7</v>
      </c>
      <c r="M2428" s="218">
        <v>1014.3</v>
      </c>
      <c r="N2428" s="218">
        <v>1017.6</v>
      </c>
      <c r="O2428" s="110" t="s">
        <v>1447</v>
      </c>
      <c r="P2428" s="295" t="s">
        <v>1436</v>
      </c>
      <c r="Q2428"/>
      <c r="R2428"/>
      <c r="S2428"/>
      <c r="T2428"/>
      <c r="U2428"/>
      <c r="V2428"/>
      <c r="W2428"/>
      <c r="X2428"/>
      <c r="Y2428"/>
      <c r="Z2428"/>
      <c r="AA2428"/>
      <c r="AB2428"/>
      <c r="AC2428"/>
    </row>
    <row r="2429" spans="1:29" ht="18.75">
      <c r="A2429" s="294"/>
      <c r="B2429" s="89" t="s">
        <v>1473</v>
      </c>
      <c r="C2429" s="218">
        <v>1012.6</v>
      </c>
      <c r="D2429" s="218">
        <v>1006.2</v>
      </c>
      <c r="E2429" s="218">
        <v>1008.1</v>
      </c>
      <c r="F2429" s="218">
        <v>1002.1</v>
      </c>
      <c r="G2429" s="218">
        <v>998.8</v>
      </c>
      <c r="H2429" s="218">
        <v>992.3</v>
      </c>
      <c r="I2429" s="218">
        <v>990.3</v>
      </c>
      <c r="J2429" s="218">
        <v>991.4</v>
      </c>
      <c r="K2429" s="218">
        <v>998.8</v>
      </c>
      <c r="L2429" s="218">
        <v>1003.8</v>
      </c>
      <c r="M2429" s="218">
        <v>1009.9</v>
      </c>
      <c r="N2429" s="218">
        <v>1012</v>
      </c>
      <c r="O2429" s="110" t="s">
        <v>1448</v>
      </c>
      <c r="P2429" s="295"/>
      <c r="Q2429"/>
      <c r="R2429"/>
      <c r="S2429"/>
      <c r="T2429"/>
      <c r="U2429"/>
      <c r="V2429"/>
      <c r="W2429"/>
      <c r="X2429"/>
      <c r="Y2429"/>
      <c r="Z2429"/>
      <c r="AA2429"/>
      <c r="AB2429"/>
      <c r="AC2429"/>
    </row>
    <row r="2430" spans="1:29" ht="18.75">
      <c r="A2430" s="294"/>
      <c r="B2430" s="89" t="s">
        <v>1474</v>
      </c>
      <c r="C2430" s="218">
        <v>1023.2</v>
      </c>
      <c r="D2430" s="218">
        <v>1023.8</v>
      </c>
      <c r="E2430" s="218">
        <v>1020.3</v>
      </c>
      <c r="F2430" s="218">
        <v>1016.3</v>
      </c>
      <c r="G2430" s="218">
        <v>1011.3</v>
      </c>
      <c r="H2430" s="218">
        <v>1005.4</v>
      </c>
      <c r="I2430" s="218">
        <v>1001.1</v>
      </c>
      <c r="J2430" s="218">
        <v>1004</v>
      </c>
      <c r="K2430" s="218">
        <v>1010.3</v>
      </c>
      <c r="L2430" s="218">
        <v>1015.6</v>
      </c>
      <c r="M2430" s="218">
        <v>1018.2</v>
      </c>
      <c r="N2430" s="218">
        <v>1024.4000000000001</v>
      </c>
      <c r="O2430" s="110" t="s">
        <v>1449</v>
      </c>
      <c r="P2430" s="295"/>
      <c r="Q2430"/>
      <c r="R2430"/>
      <c r="S2430"/>
      <c r="T2430"/>
      <c r="U2430"/>
      <c r="V2430"/>
      <c r="W2430"/>
      <c r="X2430"/>
      <c r="Y2430"/>
      <c r="Z2430"/>
      <c r="AA2430"/>
      <c r="AB2430"/>
      <c r="AC2430"/>
    </row>
    <row r="2431" spans="1:29" ht="18.75">
      <c r="A2431" s="276" t="s">
        <v>1438</v>
      </c>
      <c r="B2431" s="89" t="s">
        <v>1472</v>
      </c>
      <c r="C2431" s="218">
        <v>1015.9</v>
      </c>
      <c r="D2431" s="218">
        <v>1014.9</v>
      </c>
      <c r="E2431" s="218">
        <v>1012.9</v>
      </c>
      <c r="F2431" s="218">
        <v>1007.6</v>
      </c>
      <c r="G2431" s="218">
        <v>1003.8</v>
      </c>
      <c r="H2431" s="218">
        <v>997.5</v>
      </c>
      <c r="I2431" s="218">
        <v>993.3</v>
      </c>
      <c r="J2431" s="218">
        <v>997.1</v>
      </c>
      <c r="K2431" s="218">
        <v>1001.6</v>
      </c>
      <c r="L2431" s="218">
        <v>1008.3</v>
      </c>
      <c r="M2431" s="218">
        <v>1012.8</v>
      </c>
      <c r="N2431" s="218">
        <v>1016.3</v>
      </c>
      <c r="O2431" s="110" t="s">
        <v>1447</v>
      </c>
      <c r="P2431" s="447" t="s">
        <v>1450</v>
      </c>
      <c r="Q2431"/>
      <c r="R2431"/>
      <c r="S2431"/>
      <c r="T2431"/>
      <c r="U2431"/>
      <c r="V2431"/>
      <c r="W2431"/>
      <c r="X2431"/>
      <c r="Y2431"/>
      <c r="Z2431"/>
      <c r="AA2431"/>
      <c r="AB2431"/>
      <c r="AC2431"/>
    </row>
    <row r="2432" spans="1:29" ht="18.75">
      <c r="A2432" s="276"/>
      <c r="B2432" s="89" t="s">
        <v>1473</v>
      </c>
      <c r="C2432" s="218">
        <v>1011.2</v>
      </c>
      <c r="D2432" s="218">
        <v>1005</v>
      </c>
      <c r="E2432" s="218">
        <v>1006.6</v>
      </c>
      <c r="F2432" s="218">
        <v>1001</v>
      </c>
      <c r="G2432" s="218">
        <v>996.4</v>
      </c>
      <c r="H2432" s="218">
        <v>990.3</v>
      </c>
      <c r="I2432" s="218">
        <v>988.1</v>
      </c>
      <c r="J2432" s="218">
        <v>989.5</v>
      </c>
      <c r="K2432" s="218">
        <v>997</v>
      </c>
      <c r="L2432" s="218">
        <v>1001.7</v>
      </c>
      <c r="M2432" s="218">
        <v>1007.7</v>
      </c>
      <c r="N2432" s="218">
        <v>1010.3</v>
      </c>
      <c r="O2432" s="110" t="s">
        <v>1448</v>
      </c>
      <c r="P2432" s="277"/>
      <c r="Q2432"/>
      <c r="R2432"/>
      <c r="S2432"/>
      <c r="T2432"/>
      <c r="U2432"/>
      <c r="V2432"/>
      <c r="W2432"/>
      <c r="X2432"/>
      <c r="Y2432"/>
      <c r="Z2432"/>
      <c r="AA2432"/>
      <c r="AB2432"/>
      <c r="AC2432"/>
    </row>
    <row r="2433" spans="1:33" ht="18.75">
      <c r="A2433" s="276"/>
      <c r="B2433" s="89" t="s">
        <v>1474</v>
      </c>
      <c r="C2433" s="218">
        <v>1021.4</v>
      </c>
      <c r="D2433" s="218">
        <v>1022.4</v>
      </c>
      <c r="E2433" s="218">
        <v>1018.6</v>
      </c>
      <c r="F2433" s="218">
        <v>1015</v>
      </c>
      <c r="G2433" s="218">
        <v>1010.3</v>
      </c>
      <c r="H2433" s="218">
        <v>1003.1</v>
      </c>
      <c r="I2433" s="218">
        <v>999.6</v>
      </c>
      <c r="J2433" s="218">
        <v>1002.9</v>
      </c>
      <c r="K2433" s="218">
        <v>1008.9</v>
      </c>
      <c r="L2433" s="218">
        <v>1014.4</v>
      </c>
      <c r="M2433" s="218">
        <v>1016.5</v>
      </c>
      <c r="N2433" s="218">
        <v>1022.5</v>
      </c>
      <c r="O2433" s="110" t="s">
        <v>1449</v>
      </c>
      <c r="P2433" s="277"/>
      <c r="Q2433"/>
      <c r="R2433"/>
      <c r="S2433"/>
      <c r="T2433"/>
      <c r="U2433"/>
      <c r="V2433"/>
      <c r="W2433"/>
      <c r="X2433"/>
      <c r="Y2433"/>
      <c r="Z2433"/>
      <c r="AA2433"/>
      <c r="AB2433"/>
      <c r="AC2433"/>
    </row>
    <row r="2434" spans="1:33" ht="16.5">
      <c r="A2434" s="18" t="s">
        <v>1441</v>
      </c>
      <c r="D2434" s="14" t="s">
        <v>1442</v>
      </c>
    </row>
    <row r="2435" spans="1:33">
      <c r="Q2435"/>
      <c r="R2435"/>
      <c r="S2435"/>
      <c r="T2435"/>
      <c r="U2435"/>
      <c r="V2435"/>
      <c r="W2435"/>
      <c r="X2435"/>
      <c r="Y2435"/>
      <c r="Z2435"/>
      <c r="AA2435"/>
      <c r="AB2435"/>
      <c r="AC2435"/>
    </row>
    <row r="2437" spans="1:33" ht="21.75">
      <c r="A2437" s="256" t="s">
        <v>1478</v>
      </c>
      <c r="B2437" s="256"/>
      <c r="C2437" s="256"/>
      <c r="D2437" s="256"/>
      <c r="E2437" s="256"/>
      <c r="F2437" s="256"/>
      <c r="G2437" s="256"/>
      <c r="H2437" s="256"/>
      <c r="I2437" s="256"/>
      <c r="J2437" s="256"/>
      <c r="K2437" s="256"/>
      <c r="L2437" s="256"/>
      <c r="M2437" s="256"/>
      <c r="N2437" s="256"/>
      <c r="O2437" s="256"/>
      <c r="P2437" s="256"/>
      <c r="Q2437" s="256"/>
      <c r="R2437" s="256"/>
      <c r="S2437" s="256"/>
      <c r="T2437" s="256"/>
      <c r="U2437" s="256"/>
    </row>
    <row r="2438" spans="1:33" ht="21.75">
      <c r="A2438" s="256" t="s">
        <v>1888</v>
      </c>
      <c r="B2438" s="256"/>
      <c r="C2438" s="256"/>
      <c r="D2438" s="256"/>
      <c r="E2438" s="256"/>
      <c r="F2438" s="256"/>
      <c r="G2438" s="256"/>
      <c r="H2438" s="256"/>
      <c r="I2438" s="256"/>
      <c r="J2438" s="256"/>
      <c r="K2438" s="256"/>
      <c r="L2438" s="256"/>
      <c r="M2438" s="256"/>
      <c r="N2438" s="256"/>
      <c r="O2438" s="256"/>
      <c r="P2438" s="256"/>
      <c r="Q2438" s="256"/>
      <c r="R2438" s="256"/>
      <c r="S2438" s="256"/>
      <c r="T2438" s="256"/>
      <c r="U2438" s="256"/>
    </row>
    <row r="2439" spans="1:33">
      <c r="A2439" s="292" t="s">
        <v>1477</v>
      </c>
      <c r="B2439" s="292"/>
      <c r="C2439" s="292"/>
      <c r="D2439" s="292"/>
      <c r="E2439" s="292"/>
      <c r="F2439" s="292"/>
      <c r="G2439" s="292"/>
      <c r="H2439" s="292"/>
      <c r="I2439" s="292"/>
      <c r="J2439" s="292"/>
      <c r="K2439" s="292"/>
      <c r="L2439" s="292"/>
      <c r="M2439" s="292"/>
      <c r="N2439" s="292"/>
      <c r="O2439" s="292"/>
      <c r="P2439" s="292"/>
      <c r="Q2439" s="292"/>
      <c r="R2439" s="292"/>
      <c r="S2439" s="292"/>
      <c r="T2439" s="292"/>
      <c r="U2439" s="292"/>
    </row>
    <row r="2440" spans="1:33" ht="16.5">
      <c r="C2440" s="18" t="s">
        <v>1483</v>
      </c>
      <c r="E2440" s="14" t="s">
        <v>1484</v>
      </c>
    </row>
    <row r="2441" spans="1:33" ht="15.75" customHeight="1">
      <c r="A2441" s="294" t="s">
        <v>1445</v>
      </c>
      <c r="B2441" s="294"/>
      <c r="C2441" s="294">
        <v>2024</v>
      </c>
      <c r="D2441" s="294"/>
      <c r="E2441" s="294"/>
      <c r="F2441" s="294"/>
      <c r="G2441" s="294"/>
      <c r="H2441" s="294"/>
      <c r="I2441" s="294"/>
      <c r="J2441" s="294"/>
      <c r="K2441" s="294"/>
      <c r="L2441" s="294"/>
      <c r="M2441" s="294"/>
      <c r="N2441" s="294"/>
      <c r="O2441" s="295" t="s">
        <v>1421</v>
      </c>
      <c r="P2441" s="295"/>
      <c r="X2441" s="4"/>
      <c r="AC2441" s="8"/>
    </row>
    <row r="2442" spans="1:33" ht="18.75">
      <c r="A2442" s="294"/>
      <c r="B2442" s="294"/>
      <c r="C2442" s="294" t="s">
        <v>1451</v>
      </c>
      <c r="D2442" s="294"/>
      <c r="E2442" s="294"/>
      <c r="F2442" s="294"/>
      <c r="G2442" s="294"/>
      <c r="H2442" s="294"/>
      <c r="I2442" s="294"/>
      <c r="J2442" s="294"/>
      <c r="K2442" s="294"/>
      <c r="L2442" s="294"/>
      <c r="M2442" s="294"/>
      <c r="N2442" s="294"/>
      <c r="O2442" s="295"/>
      <c r="P2442" s="295"/>
      <c r="X2442" s="4"/>
      <c r="AC2442" s="8"/>
    </row>
    <row r="2443" spans="1:33" ht="18.75">
      <c r="A2443" s="294"/>
      <c r="B2443" s="294"/>
      <c r="C2443" s="89" t="s">
        <v>1433</v>
      </c>
      <c r="D2443" s="89" t="s">
        <v>1432</v>
      </c>
      <c r="E2443" s="89" t="s">
        <v>1431</v>
      </c>
      <c r="F2443" s="89" t="s">
        <v>1430</v>
      </c>
      <c r="G2443" s="89" t="s">
        <v>1429</v>
      </c>
      <c r="H2443" s="89" t="s">
        <v>1428</v>
      </c>
      <c r="I2443" s="89" t="s">
        <v>1427</v>
      </c>
      <c r="J2443" s="89" t="s">
        <v>1426</v>
      </c>
      <c r="K2443" s="89" t="s">
        <v>1425</v>
      </c>
      <c r="L2443" s="89" t="s">
        <v>1424</v>
      </c>
      <c r="M2443" s="89" t="s">
        <v>1423</v>
      </c>
      <c r="N2443" s="89" t="s">
        <v>1422</v>
      </c>
      <c r="O2443" s="295"/>
      <c r="P2443" s="295"/>
      <c r="Q2443"/>
      <c r="R2443"/>
      <c r="S2443"/>
      <c r="T2443"/>
      <c r="U2443"/>
      <c r="V2443"/>
      <c r="W2443"/>
      <c r="X2443"/>
      <c r="Y2443"/>
      <c r="Z2443"/>
      <c r="AA2443"/>
      <c r="AB2443"/>
      <c r="AC2443"/>
      <c r="AD2443"/>
      <c r="AE2443"/>
      <c r="AF2443"/>
      <c r="AG2443"/>
    </row>
    <row r="2444" spans="1:33" ht="15.75" customHeight="1">
      <c r="A2444" s="294"/>
      <c r="B2444" s="294"/>
      <c r="C2444" s="110" t="s">
        <v>41</v>
      </c>
      <c r="D2444" s="110" t="s">
        <v>43</v>
      </c>
      <c r="E2444" s="110" t="s">
        <v>45</v>
      </c>
      <c r="F2444" s="110" t="s">
        <v>47</v>
      </c>
      <c r="G2444" s="110" t="s">
        <v>49</v>
      </c>
      <c r="H2444" s="110" t="s">
        <v>51</v>
      </c>
      <c r="I2444" s="110" t="s">
        <v>53</v>
      </c>
      <c r="J2444" s="110" t="s">
        <v>55</v>
      </c>
      <c r="K2444" s="110" t="s">
        <v>57</v>
      </c>
      <c r="L2444" s="110" t="s">
        <v>59</v>
      </c>
      <c r="M2444" s="110" t="s">
        <v>61</v>
      </c>
      <c r="N2444" s="110" t="s">
        <v>63</v>
      </c>
      <c r="O2444" s="295"/>
      <c r="P2444" s="295"/>
      <c r="Q2444"/>
      <c r="R2444"/>
      <c r="S2444"/>
      <c r="T2444"/>
      <c r="U2444"/>
      <c r="V2444"/>
      <c r="W2444"/>
      <c r="X2444"/>
      <c r="Y2444"/>
      <c r="Z2444"/>
      <c r="AA2444"/>
      <c r="AB2444"/>
      <c r="AC2444"/>
      <c r="AD2444"/>
      <c r="AE2444"/>
      <c r="AF2444"/>
      <c r="AG2444"/>
    </row>
    <row r="2445" spans="1:33" ht="18.75">
      <c r="A2445" s="294" t="s">
        <v>1435</v>
      </c>
      <c r="B2445" s="89" t="s">
        <v>1446</v>
      </c>
      <c r="C2445" s="125">
        <v>8</v>
      </c>
      <c r="D2445" s="125">
        <v>11</v>
      </c>
      <c r="E2445" s="125">
        <v>10</v>
      </c>
      <c r="F2445" s="125">
        <v>9</v>
      </c>
      <c r="G2445" s="125">
        <v>8</v>
      </c>
      <c r="H2445" s="125">
        <v>8</v>
      </c>
      <c r="I2445" s="125">
        <v>9</v>
      </c>
      <c r="J2445" s="125">
        <v>12</v>
      </c>
      <c r="K2445" s="125">
        <v>9</v>
      </c>
      <c r="L2445" s="125">
        <v>9</v>
      </c>
      <c r="M2445" s="125">
        <v>7</v>
      </c>
      <c r="N2445" s="125">
        <v>8</v>
      </c>
      <c r="O2445" s="110" t="s">
        <v>1447</v>
      </c>
      <c r="P2445" s="295" t="s">
        <v>1436</v>
      </c>
      <c r="Q2445"/>
      <c r="R2445"/>
      <c r="S2445"/>
      <c r="T2445"/>
      <c r="U2445"/>
      <c r="V2445"/>
      <c r="W2445"/>
      <c r="X2445"/>
      <c r="Y2445"/>
      <c r="Z2445"/>
      <c r="AA2445"/>
      <c r="AB2445"/>
      <c r="AC2445"/>
      <c r="AD2445"/>
      <c r="AE2445"/>
      <c r="AF2445"/>
      <c r="AG2445"/>
    </row>
    <row r="2446" spans="1:33" ht="18.75">
      <c r="A2446" s="294"/>
      <c r="B2446" s="89" t="s">
        <v>1479</v>
      </c>
      <c r="C2446" s="125">
        <v>33</v>
      </c>
      <c r="D2446" s="125">
        <v>35</v>
      </c>
      <c r="E2446" s="125">
        <v>58</v>
      </c>
      <c r="F2446" s="125">
        <v>64</v>
      </c>
      <c r="G2446" s="125">
        <v>47</v>
      </c>
      <c r="H2446" s="125">
        <v>33</v>
      </c>
      <c r="I2446" s="125">
        <v>38</v>
      </c>
      <c r="J2446" s="125">
        <v>39</v>
      </c>
      <c r="K2446" s="125">
        <v>38</v>
      </c>
      <c r="L2446" s="125">
        <v>35</v>
      </c>
      <c r="M2446" s="125">
        <v>27</v>
      </c>
      <c r="N2446" s="125">
        <v>30</v>
      </c>
      <c r="O2446" s="110" t="s">
        <v>1480</v>
      </c>
      <c r="P2446" s="295"/>
      <c r="Q2446"/>
      <c r="R2446"/>
      <c r="S2446"/>
      <c r="T2446"/>
      <c r="U2446"/>
      <c r="V2446"/>
      <c r="W2446"/>
      <c r="X2446"/>
      <c r="Y2446"/>
      <c r="Z2446"/>
      <c r="AA2446"/>
      <c r="AB2446"/>
      <c r="AC2446"/>
      <c r="AD2446"/>
      <c r="AE2446"/>
      <c r="AF2446"/>
      <c r="AG2446"/>
    </row>
    <row r="2447" spans="1:33" ht="18.75">
      <c r="A2447" s="294"/>
      <c r="B2447" s="89" t="s">
        <v>1481</v>
      </c>
      <c r="C2447" s="125">
        <v>16</v>
      </c>
      <c r="D2447" s="125">
        <v>21</v>
      </c>
      <c r="E2447" s="125">
        <v>24</v>
      </c>
      <c r="F2447" s="125">
        <v>23</v>
      </c>
      <c r="G2447" s="125">
        <v>19</v>
      </c>
      <c r="H2447" s="125">
        <v>20</v>
      </c>
      <c r="I2447" s="125">
        <v>21</v>
      </c>
      <c r="J2447" s="125">
        <v>26</v>
      </c>
      <c r="K2447" s="125">
        <v>21</v>
      </c>
      <c r="L2447" s="125">
        <v>21</v>
      </c>
      <c r="M2447" s="125">
        <v>16</v>
      </c>
      <c r="N2447" s="125">
        <v>19</v>
      </c>
      <c r="O2447" s="110" t="s">
        <v>1482</v>
      </c>
      <c r="P2447" s="295"/>
      <c r="Q2447"/>
      <c r="R2447"/>
      <c r="S2447"/>
      <c r="T2447"/>
      <c r="U2447"/>
      <c r="V2447"/>
      <c r="W2447"/>
      <c r="X2447"/>
      <c r="Y2447"/>
      <c r="Z2447"/>
      <c r="AA2447"/>
      <c r="AB2447"/>
      <c r="AC2447"/>
      <c r="AD2447"/>
      <c r="AE2447"/>
      <c r="AF2447"/>
      <c r="AG2447"/>
    </row>
    <row r="2448" spans="1:33" ht="18.75">
      <c r="A2448" s="276" t="s">
        <v>1438</v>
      </c>
      <c r="B2448" s="89" t="s">
        <v>1446</v>
      </c>
      <c r="C2448" s="125">
        <v>6</v>
      </c>
      <c r="D2448" s="125">
        <v>8</v>
      </c>
      <c r="E2448" s="125">
        <v>8</v>
      </c>
      <c r="F2448" s="125">
        <v>8</v>
      </c>
      <c r="G2448" s="125">
        <v>8</v>
      </c>
      <c r="H2448" s="125">
        <v>8</v>
      </c>
      <c r="I2448" s="125">
        <v>9</v>
      </c>
      <c r="J2448" s="125">
        <v>11</v>
      </c>
      <c r="K2448" s="125">
        <v>8</v>
      </c>
      <c r="L2448" s="125">
        <v>7</v>
      </c>
      <c r="M2448" s="125">
        <v>6</v>
      </c>
      <c r="N2448" s="125">
        <v>6</v>
      </c>
      <c r="O2448" s="110" t="s">
        <v>1447</v>
      </c>
      <c r="P2448" s="277" t="s">
        <v>1450</v>
      </c>
      <c r="Q2448"/>
      <c r="R2448"/>
      <c r="S2448"/>
      <c r="T2448"/>
      <c r="U2448"/>
      <c r="V2448"/>
      <c r="W2448"/>
      <c r="X2448"/>
      <c r="Y2448"/>
      <c r="Z2448"/>
      <c r="AA2448"/>
      <c r="AB2448"/>
      <c r="AC2448"/>
      <c r="AD2448"/>
      <c r="AE2448"/>
      <c r="AF2448"/>
      <c r="AG2448"/>
    </row>
    <row r="2449" spans="1:33" ht="18.75">
      <c r="A2449" s="276"/>
      <c r="B2449" s="89" t="s">
        <v>1479</v>
      </c>
      <c r="C2449" s="125">
        <v>33</v>
      </c>
      <c r="D2449" s="125">
        <v>33</v>
      </c>
      <c r="E2449" s="125">
        <v>30</v>
      </c>
      <c r="F2449" s="125">
        <v>37</v>
      </c>
      <c r="G2449" s="125">
        <v>36</v>
      </c>
      <c r="H2449" s="125">
        <v>32</v>
      </c>
      <c r="I2449" s="125">
        <v>29</v>
      </c>
      <c r="J2449" s="125">
        <v>30</v>
      </c>
      <c r="K2449" s="125">
        <v>30</v>
      </c>
      <c r="L2449" s="125">
        <v>35</v>
      </c>
      <c r="M2449" s="125">
        <v>25</v>
      </c>
      <c r="N2449" s="125">
        <v>25</v>
      </c>
      <c r="O2449" s="110" t="s">
        <v>1480</v>
      </c>
      <c r="P2449" s="277"/>
      <c r="Q2449"/>
      <c r="R2449"/>
      <c r="S2449"/>
      <c r="T2449"/>
      <c r="U2449"/>
      <c r="V2449"/>
      <c r="W2449"/>
      <c r="X2449"/>
      <c r="Y2449"/>
      <c r="Z2449"/>
      <c r="AA2449"/>
      <c r="AB2449"/>
      <c r="AC2449"/>
      <c r="AD2449"/>
      <c r="AE2449"/>
      <c r="AF2449"/>
      <c r="AG2449"/>
    </row>
    <row r="2450" spans="1:33" ht="18.75">
      <c r="A2450" s="276"/>
      <c r="B2450" s="89" t="s">
        <v>1481</v>
      </c>
      <c r="C2450" s="125">
        <v>19</v>
      </c>
      <c r="D2450" s="125">
        <v>22</v>
      </c>
      <c r="E2450" s="125">
        <v>21</v>
      </c>
      <c r="F2450" s="125">
        <v>24</v>
      </c>
      <c r="G2450" s="125">
        <v>25</v>
      </c>
      <c r="H2450" s="125">
        <v>25</v>
      </c>
      <c r="I2450" s="125">
        <v>23</v>
      </c>
      <c r="J2450" s="125">
        <v>24</v>
      </c>
      <c r="K2450" s="125">
        <v>24</v>
      </c>
      <c r="L2450" s="125">
        <v>23</v>
      </c>
      <c r="M2450" s="125">
        <v>20</v>
      </c>
      <c r="N2450" s="125">
        <v>18</v>
      </c>
      <c r="O2450" s="110" t="s">
        <v>1482</v>
      </c>
      <c r="P2450" s="277"/>
      <c r="Q2450"/>
      <c r="R2450"/>
      <c r="S2450"/>
      <c r="T2450"/>
      <c r="U2450"/>
      <c r="V2450"/>
      <c r="W2450"/>
      <c r="X2450"/>
      <c r="Y2450"/>
      <c r="Z2450"/>
      <c r="AA2450"/>
      <c r="AB2450"/>
      <c r="AC2450"/>
      <c r="AD2450"/>
      <c r="AE2450"/>
      <c r="AF2450"/>
      <c r="AG2450"/>
    </row>
    <row r="2451" spans="1:33" ht="16.5">
      <c r="A2451" s="18" t="s">
        <v>1441</v>
      </c>
      <c r="D2451" s="14" t="s">
        <v>1442</v>
      </c>
    </row>
    <row r="2452" spans="1:33">
      <c r="Q2452"/>
      <c r="R2452"/>
      <c r="S2452"/>
      <c r="T2452"/>
      <c r="U2452"/>
      <c r="V2452"/>
      <c r="W2452"/>
      <c r="X2452"/>
      <c r="Y2452"/>
      <c r="Z2452"/>
      <c r="AA2452"/>
      <c r="AB2452"/>
      <c r="AC2452"/>
      <c r="AD2452"/>
      <c r="AE2452"/>
      <c r="AF2452"/>
      <c r="AG2452"/>
    </row>
    <row r="2454" spans="1:33" ht="21.75">
      <c r="A2454" s="256" t="s">
        <v>1487</v>
      </c>
      <c r="B2454" s="256"/>
      <c r="C2454" s="256"/>
      <c r="D2454" s="256"/>
      <c r="E2454" s="256"/>
      <c r="F2454" s="256"/>
      <c r="G2454" s="256"/>
      <c r="H2454" s="256"/>
      <c r="I2454" s="256"/>
      <c r="J2454" s="256"/>
      <c r="K2454" s="256"/>
      <c r="L2454" s="256"/>
      <c r="M2454" s="256"/>
      <c r="N2454" s="256"/>
      <c r="O2454" s="256"/>
      <c r="P2454" s="256"/>
      <c r="Q2454" s="256"/>
      <c r="R2454" s="256"/>
      <c r="S2454" s="256"/>
    </row>
    <row r="2455" spans="1:33" ht="21.75">
      <c r="A2455" s="256" t="s">
        <v>1485</v>
      </c>
      <c r="B2455" s="256"/>
      <c r="C2455" s="256"/>
      <c r="D2455" s="256"/>
      <c r="E2455" s="256"/>
      <c r="F2455" s="256"/>
      <c r="G2455" s="256"/>
      <c r="H2455" s="256"/>
      <c r="I2455" s="256"/>
      <c r="J2455" s="256"/>
      <c r="K2455" s="256"/>
      <c r="L2455" s="256"/>
      <c r="M2455" s="256"/>
      <c r="N2455" s="256"/>
      <c r="O2455" s="256"/>
      <c r="P2455" s="256"/>
      <c r="Q2455" s="256"/>
      <c r="R2455" s="256"/>
      <c r="S2455" s="256"/>
    </row>
    <row r="2456" spans="1:33">
      <c r="A2456" s="292" t="s">
        <v>1486</v>
      </c>
      <c r="B2456" s="292"/>
      <c r="C2456" s="292"/>
      <c r="D2456" s="292"/>
      <c r="E2456" s="292"/>
      <c r="F2456" s="292"/>
      <c r="G2456" s="292"/>
      <c r="H2456" s="292"/>
      <c r="I2456" s="292"/>
      <c r="J2456" s="292"/>
      <c r="K2456" s="292"/>
      <c r="L2456" s="292"/>
      <c r="M2456" s="292"/>
      <c r="N2456" s="292"/>
      <c r="O2456" s="292"/>
      <c r="P2456" s="292"/>
      <c r="Q2456" s="292"/>
      <c r="R2456" s="292"/>
      <c r="S2456" s="292"/>
    </row>
    <row r="2457" spans="1:33" ht="16.5">
      <c r="C2457" s="18" t="s">
        <v>1489</v>
      </c>
      <c r="F2457" s="14" t="s">
        <v>1490</v>
      </c>
    </row>
    <row r="2458" spans="1:33" ht="18.75">
      <c r="A2458" s="294" t="s">
        <v>1445</v>
      </c>
      <c r="B2458" s="294"/>
      <c r="C2458" s="294">
        <v>2024</v>
      </c>
      <c r="D2458" s="294"/>
      <c r="E2458" s="294"/>
      <c r="F2458" s="294"/>
      <c r="G2458" s="294"/>
      <c r="H2458" s="294"/>
      <c r="I2458" s="294"/>
      <c r="J2458" s="294"/>
      <c r="K2458" s="294"/>
      <c r="L2458" s="294"/>
      <c r="M2458" s="294"/>
      <c r="N2458" s="294"/>
      <c r="O2458" s="295" t="s">
        <v>1421</v>
      </c>
      <c r="P2458" s="295"/>
      <c r="Z2458" s="4"/>
      <c r="AC2458" s="8"/>
    </row>
    <row r="2459" spans="1:33" ht="18.75">
      <c r="A2459" s="294"/>
      <c r="B2459" s="294"/>
      <c r="C2459" s="441" t="s">
        <v>1972</v>
      </c>
      <c r="D2459" s="442"/>
      <c r="E2459" s="442"/>
      <c r="F2459" s="442"/>
      <c r="G2459" s="442"/>
      <c r="H2459" s="442"/>
      <c r="I2459" s="442"/>
      <c r="J2459" s="442"/>
      <c r="K2459" s="442"/>
      <c r="L2459" s="442"/>
      <c r="M2459" s="442"/>
      <c r="N2459" s="443"/>
      <c r="O2459" s="295"/>
      <c r="P2459" s="295"/>
      <c r="Z2459" s="4"/>
      <c r="AC2459" s="8"/>
    </row>
    <row r="2460" spans="1:33" ht="18.75">
      <c r="A2460" s="294"/>
      <c r="B2460" s="294"/>
      <c r="C2460" s="89" t="s">
        <v>1433</v>
      </c>
      <c r="D2460" s="89" t="s">
        <v>1432</v>
      </c>
      <c r="E2460" s="89" t="s">
        <v>1431</v>
      </c>
      <c r="F2460" s="89" t="s">
        <v>1430</v>
      </c>
      <c r="G2460" s="89" t="s">
        <v>1429</v>
      </c>
      <c r="H2460" s="89" t="s">
        <v>1428</v>
      </c>
      <c r="I2460" s="89" t="s">
        <v>1427</v>
      </c>
      <c r="J2460" s="89" t="s">
        <v>1426</v>
      </c>
      <c r="K2460" s="89" t="s">
        <v>1425</v>
      </c>
      <c r="L2460" s="89" t="s">
        <v>1424</v>
      </c>
      <c r="M2460" s="89" t="s">
        <v>1423</v>
      </c>
      <c r="N2460" s="89" t="s">
        <v>1422</v>
      </c>
      <c r="O2460" s="295"/>
      <c r="P2460" s="295"/>
      <c r="Z2460" s="4"/>
      <c r="AC2460" s="8"/>
    </row>
    <row r="2461" spans="1:33">
      <c r="A2461" s="294"/>
      <c r="B2461" s="448"/>
      <c r="C2461" s="94" t="s">
        <v>41</v>
      </c>
      <c r="D2461" s="94" t="s">
        <v>43</v>
      </c>
      <c r="E2461" s="94" t="s">
        <v>45</v>
      </c>
      <c r="F2461" s="94" t="s">
        <v>47</v>
      </c>
      <c r="G2461" s="94" t="s">
        <v>49</v>
      </c>
      <c r="H2461" s="94" t="s">
        <v>51</v>
      </c>
      <c r="I2461" s="94" t="s">
        <v>53</v>
      </c>
      <c r="J2461" s="94" t="s">
        <v>55</v>
      </c>
      <c r="K2461" s="94" t="s">
        <v>57</v>
      </c>
      <c r="L2461" s="94" t="s">
        <v>59</v>
      </c>
      <c r="M2461" s="94" t="s">
        <v>61</v>
      </c>
      <c r="N2461" s="94" t="s">
        <v>63</v>
      </c>
      <c r="O2461" s="295"/>
      <c r="P2461" s="295"/>
      <c r="Z2461" s="4"/>
      <c r="AC2461" s="8"/>
    </row>
    <row r="2462" spans="1:33" ht="18.75">
      <c r="A2462" s="441" t="s">
        <v>1435</v>
      </c>
      <c r="B2462" s="89" t="s">
        <v>1970</v>
      </c>
      <c r="C2462" s="212">
        <v>3486</v>
      </c>
      <c r="D2462" s="212">
        <v>3965</v>
      </c>
      <c r="E2462" s="212">
        <v>4680</v>
      </c>
      <c r="F2462" s="212">
        <v>5929</v>
      </c>
      <c r="G2462" s="212">
        <v>6823</v>
      </c>
      <c r="H2462" s="212">
        <v>6405</v>
      </c>
      <c r="I2462" s="212">
        <v>5475</v>
      </c>
      <c r="J2462" s="212">
        <v>4930</v>
      </c>
      <c r="K2462" s="212">
        <v>5330</v>
      </c>
      <c r="L2462" s="212">
        <v>4638</v>
      </c>
      <c r="M2462" s="212">
        <v>3714</v>
      </c>
      <c r="N2462" s="212">
        <v>3013</v>
      </c>
      <c r="O2462" s="110" t="s">
        <v>1968</v>
      </c>
      <c r="P2462" s="295" t="s">
        <v>1436</v>
      </c>
      <c r="Z2462" s="4"/>
      <c r="AC2462" s="8"/>
    </row>
    <row r="2463" spans="1:33" ht="18.75">
      <c r="A2463" s="441"/>
      <c r="B2463" s="89" t="s">
        <v>1971</v>
      </c>
      <c r="C2463" s="212">
        <v>108079</v>
      </c>
      <c r="D2463" s="212">
        <v>114981</v>
      </c>
      <c r="E2463" s="212">
        <v>145086</v>
      </c>
      <c r="F2463" s="212">
        <v>177863</v>
      </c>
      <c r="G2463" s="212">
        <v>211528</v>
      </c>
      <c r="H2463" s="212">
        <v>192144</v>
      </c>
      <c r="I2463" s="212">
        <v>169737</v>
      </c>
      <c r="J2463" s="212">
        <v>152815</v>
      </c>
      <c r="K2463" s="212">
        <v>159885</v>
      </c>
      <c r="L2463" s="212">
        <v>143792</v>
      </c>
      <c r="M2463" s="212">
        <v>111434</v>
      </c>
      <c r="N2463" s="212">
        <v>93389</v>
      </c>
      <c r="O2463" s="110" t="s">
        <v>1969</v>
      </c>
      <c r="P2463" s="295"/>
      <c r="Z2463" s="4"/>
      <c r="AC2463" s="8"/>
    </row>
    <row r="2464" spans="1:33" ht="18.75">
      <c r="A2464" s="276" t="s">
        <v>1438</v>
      </c>
      <c r="B2464" s="89" t="s">
        <v>1970</v>
      </c>
      <c r="C2464" s="212" t="s">
        <v>1488</v>
      </c>
      <c r="D2464" s="212">
        <v>4373</v>
      </c>
      <c r="E2464" s="212">
        <v>5301</v>
      </c>
      <c r="F2464" s="212">
        <v>6334</v>
      </c>
      <c r="G2464" s="212">
        <v>7478</v>
      </c>
      <c r="H2464" s="212">
        <v>7026</v>
      </c>
      <c r="I2464" s="212">
        <v>6128</v>
      </c>
      <c r="J2464" s="212">
        <v>6392</v>
      </c>
      <c r="K2464" s="212">
        <v>6028</v>
      </c>
      <c r="L2464" s="212">
        <v>5486</v>
      </c>
      <c r="M2464" s="212">
        <v>4485</v>
      </c>
      <c r="N2464" s="212">
        <v>3833</v>
      </c>
      <c r="O2464" s="110" t="s">
        <v>1968</v>
      </c>
      <c r="P2464" s="277" t="s">
        <v>1450</v>
      </c>
      <c r="Z2464" s="4"/>
      <c r="AC2464" s="8"/>
    </row>
    <row r="2465" spans="1:29" ht="18.75">
      <c r="A2465" s="276"/>
      <c r="B2465" s="89" t="s">
        <v>1971</v>
      </c>
      <c r="C2465" s="212">
        <v>113589</v>
      </c>
      <c r="D2465" s="212">
        <v>126805</v>
      </c>
      <c r="E2465" s="212">
        <v>164322</v>
      </c>
      <c r="F2465" s="212">
        <v>190025</v>
      </c>
      <c r="G2465" s="212">
        <v>231810</v>
      </c>
      <c r="H2465" s="212">
        <v>210790</v>
      </c>
      <c r="I2465" s="212">
        <v>189957</v>
      </c>
      <c r="J2465" s="212">
        <v>198154</v>
      </c>
      <c r="K2465" s="212">
        <v>180841</v>
      </c>
      <c r="L2465" s="212">
        <v>170063</v>
      </c>
      <c r="M2465" s="212">
        <v>134545</v>
      </c>
      <c r="N2465" s="212">
        <v>118810</v>
      </c>
      <c r="O2465" s="110" t="s">
        <v>1969</v>
      </c>
      <c r="P2465" s="277"/>
      <c r="Z2465" s="4"/>
      <c r="AC2465" s="8"/>
    </row>
    <row r="2466" spans="1:29" ht="16.5">
      <c r="A2466" s="18" t="s">
        <v>1441</v>
      </c>
      <c r="E2466" s="210" t="s">
        <v>1442</v>
      </c>
    </row>
  </sheetData>
  <sheetProtection algorithmName="SHA-512" hashValue="Dyuz+ljBZBoHge3aq88uNNsgcXkv1ebD9eDFTybQNSZ+AjDT6D74qiO73D7B01SFJvvY9fkT9KcBM6B+HT0nsQ==" saltValue="G9ekNW72WVaaufFrU5oslg==" spinCount="100000" sheet="1" objects="1" scenarios="1"/>
  <mergeCells count="1573">
    <mergeCell ref="A1574:D1574"/>
    <mergeCell ref="A2156:B2156"/>
    <mergeCell ref="C2155:C2156"/>
    <mergeCell ref="D2155:D2156"/>
    <mergeCell ref="E2155:F2156"/>
    <mergeCell ref="D2201:E2201"/>
    <mergeCell ref="B2201:C2201"/>
    <mergeCell ref="A2289:A2291"/>
    <mergeCell ref="B2289:M2289"/>
    <mergeCell ref="A2257:C2257"/>
    <mergeCell ref="P2464:P2465"/>
    <mergeCell ref="D531:F531"/>
    <mergeCell ref="D532:F532"/>
    <mergeCell ref="C1697:D1697"/>
    <mergeCell ref="C1698:D1698"/>
    <mergeCell ref="C1699:D1699"/>
    <mergeCell ref="C1700:D1700"/>
    <mergeCell ref="C1701:D1701"/>
    <mergeCell ref="A2154:B2154"/>
    <mergeCell ref="C2153:C2154"/>
    <mergeCell ref="P2397:P2398"/>
    <mergeCell ref="P2399:P2400"/>
    <mergeCell ref="I2382:I2383"/>
    <mergeCell ref="C2458:N2458"/>
    <mergeCell ref="C2459:N2459"/>
    <mergeCell ref="A2458:B2461"/>
    <mergeCell ref="A2462:A2463"/>
    <mergeCell ref="A2456:P2456"/>
    <mergeCell ref="A2392:B2396"/>
    <mergeCell ref="A6:G7"/>
    <mergeCell ref="A2464:A2465"/>
    <mergeCell ref="A741:A742"/>
    <mergeCell ref="A165:A168"/>
    <mergeCell ref="D2153:D2154"/>
    <mergeCell ref="E2153:F2154"/>
    <mergeCell ref="A2155:B2155"/>
    <mergeCell ref="A2397:A2398"/>
    <mergeCell ref="A2399:A2400"/>
    <mergeCell ref="F2382:F2383"/>
    <mergeCell ref="G2382:G2383"/>
    <mergeCell ref="H2382:H2383"/>
    <mergeCell ref="B148:C148"/>
    <mergeCell ref="B150:C150"/>
    <mergeCell ref="B151:C151"/>
    <mergeCell ref="B152:C152"/>
    <mergeCell ref="B153:C153"/>
    <mergeCell ref="B154:C154"/>
    <mergeCell ref="B155:D155"/>
    <mergeCell ref="E165:E168"/>
    <mergeCell ref="B165:B168"/>
    <mergeCell ref="B711:C711"/>
    <mergeCell ref="E1643:E1644"/>
    <mergeCell ref="E1645:E1646"/>
    <mergeCell ref="F1645:F1646"/>
    <mergeCell ref="F1643:F1644"/>
    <mergeCell ref="B2376:K2376"/>
    <mergeCell ref="B2377:K2377"/>
    <mergeCell ref="A2374:N2374"/>
    <mergeCell ref="F2348:F2350"/>
    <mergeCell ref="E2348:E2350"/>
    <mergeCell ref="D2348:D2350"/>
    <mergeCell ref="O2392:P2396"/>
    <mergeCell ref="C2392:N2392"/>
    <mergeCell ref="C2393:N2393"/>
    <mergeCell ref="C2394:N2394"/>
    <mergeCell ref="P2412:P2414"/>
    <mergeCell ref="A2415:A2417"/>
    <mergeCell ref="P2415:P2417"/>
    <mergeCell ref="A2428:A2430"/>
    <mergeCell ref="P2428:P2430"/>
    <mergeCell ref="A2412:A2414"/>
    <mergeCell ref="A2431:A2433"/>
    <mergeCell ref="P2431:P2433"/>
    <mergeCell ref="A2363:A2365"/>
    <mergeCell ref="C2363:D2363"/>
    <mergeCell ref="J2342:J2344"/>
    <mergeCell ref="I2342:I2344"/>
    <mergeCell ref="H2342:H2344"/>
    <mergeCell ref="G2342:G2344"/>
    <mergeCell ref="F2342:F2344"/>
    <mergeCell ref="E2342:E2344"/>
    <mergeCell ref="D2342:D2344"/>
    <mergeCell ref="A2376:A2380"/>
    <mergeCell ref="L2376:L2380"/>
    <mergeCell ref="B2378:C2378"/>
    <mergeCell ref="D2378:E2378"/>
    <mergeCell ref="F2378:G2378"/>
    <mergeCell ref="H2378:I2378"/>
    <mergeCell ref="J2378:K2378"/>
    <mergeCell ref="A2382:A2383"/>
    <mergeCell ref="B2382:B2383"/>
    <mergeCell ref="C2382:C2383"/>
    <mergeCell ref="D2382:D2383"/>
    <mergeCell ref="E2382:E2383"/>
    <mergeCell ref="G2345:G2347"/>
    <mergeCell ref="F2345:F2347"/>
    <mergeCell ref="E2345:E2347"/>
    <mergeCell ref="D2345:D2347"/>
    <mergeCell ref="B2348:C2350"/>
    <mergeCell ref="B2345:C2347"/>
    <mergeCell ref="A2345:A2350"/>
    <mergeCell ref="J2382:J2383"/>
    <mergeCell ref="K2382:K2383"/>
    <mergeCell ref="A2372:N2372"/>
    <mergeCell ref="A2373:N2373"/>
    <mergeCell ref="O2339:O2341"/>
    <mergeCell ref="N2339:N2341"/>
    <mergeCell ref="M2339:M2341"/>
    <mergeCell ref="L2339:L2341"/>
    <mergeCell ref="K2339:K2341"/>
    <mergeCell ref="A2331:O2331"/>
    <mergeCell ref="Q2363:Q2365"/>
    <mergeCell ref="C2364:D2364"/>
    <mergeCell ref="C2365:D2365"/>
    <mergeCell ref="A2366:A2368"/>
    <mergeCell ref="C2366:D2366"/>
    <mergeCell ref="Q2366:Q2368"/>
    <mergeCell ref="C2367:D2367"/>
    <mergeCell ref="C2368:D2368"/>
    <mergeCell ref="J2339:J2341"/>
    <mergeCell ref="I2339:I2341"/>
    <mergeCell ref="H2339:H2341"/>
    <mergeCell ref="G2339:G2341"/>
    <mergeCell ref="F2339:F2341"/>
    <mergeCell ref="E2339:E2341"/>
    <mergeCell ref="B2339:C2341"/>
    <mergeCell ref="B2342:C2344"/>
    <mergeCell ref="A2339:A2344"/>
    <mergeCell ref="O2348:O2350"/>
    <mergeCell ref="N2348:N2350"/>
    <mergeCell ref="M2348:M2350"/>
    <mergeCell ref="L2348:L2350"/>
    <mergeCell ref="K2348:K2350"/>
    <mergeCell ref="J2348:J2350"/>
    <mergeCell ref="I2348:I2350"/>
    <mergeCell ref="H2348:H2350"/>
    <mergeCell ref="G2348:G2350"/>
    <mergeCell ref="A1932:G1932"/>
    <mergeCell ref="A1931:G1931"/>
    <mergeCell ref="A1930:G1930"/>
    <mergeCell ref="A1941:G1941"/>
    <mergeCell ref="A1942:G1942"/>
    <mergeCell ref="A1943:G1943"/>
    <mergeCell ref="A1952:G1952"/>
    <mergeCell ref="N2289:N2291"/>
    <mergeCell ref="A2286:N2286"/>
    <mergeCell ref="A2287:N2287"/>
    <mergeCell ref="A2288:N2288"/>
    <mergeCell ref="A2201:A2204"/>
    <mergeCell ref="D2202:E2202"/>
    <mergeCell ref="B2202:C2202"/>
    <mergeCell ref="A2140:F2140"/>
    <mergeCell ref="A2141:F2141"/>
    <mergeCell ref="A2142:F2142"/>
    <mergeCell ref="A2216:A2217"/>
    <mergeCell ref="C2216:C2217"/>
    <mergeCell ref="A2168:A2170"/>
    <mergeCell ref="B2168:C2168"/>
    <mergeCell ref="D2168:D2170"/>
    <mergeCell ref="A2183:D2183"/>
    <mergeCell ref="A2184:D2184"/>
    <mergeCell ref="A2190:A2191"/>
    <mergeCell ref="C2190:C2191"/>
    <mergeCell ref="F2201:F2204"/>
    <mergeCell ref="A2149:B2149"/>
    <mergeCell ref="A2150:B2150"/>
    <mergeCell ref="C2149:C2150"/>
    <mergeCell ref="D2149:D2150"/>
    <mergeCell ref="E2149:F2150"/>
    <mergeCell ref="G1884:G1885"/>
    <mergeCell ref="A1892:C1892"/>
    <mergeCell ref="A1891:C1891"/>
    <mergeCell ref="A1890:C1890"/>
    <mergeCell ref="A1880:A1881"/>
    <mergeCell ref="B1924:B1925"/>
    <mergeCell ref="C1924:C1925"/>
    <mergeCell ref="D1924:D1925"/>
    <mergeCell ref="B1926:B1927"/>
    <mergeCell ref="C1926:C1927"/>
    <mergeCell ref="D1926:D1927"/>
    <mergeCell ref="A1913:D1913"/>
    <mergeCell ref="A1914:D1914"/>
    <mergeCell ref="A1915:D1915"/>
    <mergeCell ref="B1918:B1919"/>
    <mergeCell ref="C1918:C1919"/>
    <mergeCell ref="D1918:D1919"/>
    <mergeCell ref="B1920:B1921"/>
    <mergeCell ref="C1920:C1921"/>
    <mergeCell ref="D1920:D1921"/>
    <mergeCell ref="B1922:B1923"/>
    <mergeCell ref="C1922:C1923"/>
    <mergeCell ref="D1922:D1923"/>
    <mergeCell ref="C1854:C1855"/>
    <mergeCell ref="A1851:C1851"/>
    <mergeCell ref="A1852:C1852"/>
    <mergeCell ref="A1853:C1853"/>
    <mergeCell ref="B1868:C1868"/>
    <mergeCell ref="A1827:C1827"/>
    <mergeCell ref="A1828:C1828"/>
    <mergeCell ref="A1829:C1829"/>
    <mergeCell ref="B1769:G1769"/>
    <mergeCell ref="A1901:C1901"/>
    <mergeCell ref="A1902:C1902"/>
    <mergeCell ref="A1903:C1903"/>
    <mergeCell ref="B1916:B1917"/>
    <mergeCell ref="C1916:C1917"/>
    <mergeCell ref="D1916:D1917"/>
    <mergeCell ref="B1886:B1887"/>
    <mergeCell ref="C1886:C1887"/>
    <mergeCell ref="D1886:D1887"/>
    <mergeCell ref="E1886:E1887"/>
    <mergeCell ref="F1886:F1887"/>
    <mergeCell ref="G1886:G1887"/>
    <mergeCell ref="A1877:G1877"/>
    <mergeCell ref="A1878:G1878"/>
    <mergeCell ref="B1880:D1880"/>
    <mergeCell ref="B1881:D1881"/>
    <mergeCell ref="E1880:G1880"/>
    <mergeCell ref="E1881:G1881"/>
    <mergeCell ref="B1884:B1885"/>
    <mergeCell ref="C1884:C1885"/>
    <mergeCell ref="D1884:D1885"/>
    <mergeCell ref="E1884:E1885"/>
    <mergeCell ref="F1884:F1885"/>
    <mergeCell ref="B1770:G1770"/>
    <mergeCell ref="F1771:F1772"/>
    <mergeCell ref="E1771:E1772"/>
    <mergeCell ref="D1771:D1772"/>
    <mergeCell ref="C1771:C1772"/>
    <mergeCell ref="H1769:H1770"/>
    <mergeCell ref="H1771:H1772"/>
    <mergeCell ref="A1769:A1770"/>
    <mergeCell ref="A1771:A1772"/>
    <mergeCell ref="H1751:H1753"/>
    <mergeCell ref="H1754:H1756"/>
    <mergeCell ref="A1754:A1756"/>
    <mergeCell ref="B1869:C1869"/>
    <mergeCell ref="A1865:D1865"/>
    <mergeCell ref="A1866:D1866"/>
    <mergeCell ref="A1867:D1867"/>
    <mergeCell ref="A1737:B1737"/>
    <mergeCell ref="B1751:G1751"/>
    <mergeCell ref="B1752:G1752"/>
    <mergeCell ref="B1753:C1753"/>
    <mergeCell ref="B1754:C1754"/>
    <mergeCell ref="D1753:E1753"/>
    <mergeCell ref="D1754:E1754"/>
    <mergeCell ref="F1753:G1753"/>
    <mergeCell ref="F1754:G1754"/>
    <mergeCell ref="A1748:H1748"/>
    <mergeCell ref="A1749:H1749"/>
    <mergeCell ref="A1750:H1750"/>
    <mergeCell ref="A1840:C1840"/>
    <mergeCell ref="A1841:C1841"/>
    <mergeCell ref="A1842:C1842"/>
    <mergeCell ref="A1854:A1855"/>
    <mergeCell ref="A1735:B1735"/>
    <mergeCell ref="B1681:G1681"/>
    <mergeCell ref="B1682:G1682"/>
    <mergeCell ref="A1678:G1678"/>
    <mergeCell ref="A1679:G1679"/>
    <mergeCell ref="A1680:G1680"/>
    <mergeCell ref="A1658:A1662"/>
    <mergeCell ref="B1658:F1658"/>
    <mergeCell ref="G1658:G1662"/>
    <mergeCell ref="B1659:D1659"/>
    <mergeCell ref="B1660:D1660"/>
    <mergeCell ref="B1721:F1721"/>
    <mergeCell ref="B1722:F1722"/>
    <mergeCell ref="A1736:B1736"/>
    <mergeCell ref="A1765:H1765"/>
    <mergeCell ref="A1766:H1766"/>
    <mergeCell ref="A1767:H1767"/>
    <mergeCell ref="C1695:D1695"/>
    <mergeCell ref="C1696:D1696"/>
    <mergeCell ref="J1628:J1629"/>
    <mergeCell ref="A1625:I1625"/>
    <mergeCell ref="A1626:I1626"/>
    <mergeCell ref="A1627:I1627"/>
    <mergeCell ref="B1643:D1643"/>
    <mergeCell ref="B1644:D1644"/>
    <mergeCell ref="A1640:F1640"/>
    <mergeCell ref="A1641:F1641"/>
    <mergeCell ref="A1642:F1642"/>
    <mergeCell ref="G1721:G1723"/>
    <mergeCell ref="A1721:A1723"/>
    <mergeCell ref="A1707:D1707"/>
    <mergeCell ref="A1706:D1706"/>
    <mergeCell ref="A1694:D1694"/>
    <mergeCell ref="A1693:D1693"/>
    <mergeCell ref="A1692:D1692"/>
    <mergeCell ref="A1683:A1684"/>
    <mergeCell ref="A1681:A1682"/>
    <mergeCell ref="F1661:F1662"/>
    <mergeCell ref="E1661:E1662"/>
    <mergeCell ref="F1659:F1660"/>
    <mergeCell ref="E1659:E1660"/>
    <mergeCell ref="A1630:A1631"/>
    <mergeCell ref="A1656:G1656"/>
    <mergeCell ref="A1657:G1657"/>
    <mergeCell ref="B1628:I1628"/>
    <mergeCell ref="B1629:I1629"/>
    <mergeCell ref="B1555:F1555"/>
    <mergeCell ref="B1556:F1556"/>
    <mergeCell ref="A1615:C1615"/>
    <mergeCell ref="A1655:G1655"/>
    <mergeCell ref="E1529:G1529"/>
    <mergeCell ref="E1530:G1530"/>
    <mergeCell ref="B1529:D1529"/>
    <mergeCell ref="B1530:D1530"/>
    <mergeCell ref="A1526:G1526"/>
    <mergeCell ref="A1527:G1527"/>
    <mergeCell ref="A1528:G1528"/>
    <mergeCell ref="A1540:C1540"/>
    <mergeCell ref="A1541:C1541"/>
    <mergeCell ref="A1542:C1542"/>
    <mergeCell ref="A1628:A1629"/>
    <mergeCell ref="A1553:G1553"/>
    <mergeCell ref="A1552:G1552"/>
    <mergeCell ref="A1551:G1551"/>
    <mergeCell ref="A1531:A1532"/>
    <mergeCell ref="A1529:A1530"/>
    <mergeCell ref="A1575:D1575"/>
    <mergeCell ref="A1586:C1586"/>
    <mergeCell ref="A1587:C1587"/>
    <mergeCell ref="A1588:C1588"/>
    <mergeCell ref="A1599:B1599"/>
    <mergeCell ref="A1600:B1600"/>
    <mergeCell ref="A1601:B1601"/>
    <mergeCell ref="A1613:C1613"/>
    <mergeCell ref="A1614:C1614"/>
    <mergeCell ref="A1555:A1557"/>
    <mergeCell ref="G1555:G1557"/>
    <mergeCell ref="A1573:D1573"/>
    <mergeCell ref="A1484:G1484"/>
    <mergeCell ref="A1485:G1485"/>
    <mergeCell ref="B1499:D1499"/>
    <mergeCell ref="B1500:D1500"/>
    <mergeCell ref="A1496:D1496"/>
    <mergeCell ref="A1497:D1497"/>
    <mergeCell ref="A1498:D1498"/>
    <mergeCell ref="B1514:E1514"/>
    <mergeCell ref="B1515:E1515"/>
    <mergeCell ref="A1511:E1511"/>
    <mergeCell ref="A1512:E1512"/>
    <mergeCell ref="A1513:E1513"/>
    <mergeCell ref="A1448:K1448"/>
    <mergeCell ref="A1449:K1449"/>
    <mergeCell ref="A1450:K1450"/>
    <mergeCell ref="B1474:H1474"/>
    <mergeCell ref="B1475:H1475"/>
    <mergeCell ref="A1471:H1471"/>
    <mergeCell ref="A1472:H1472"/>
    <mergeCell ref="A1473:H1473"/>
    <mergeCell ref="A1483:G1483"/>
    <mergeCell ref="A1451:A1455"/>
    <mergeCell ref="B1451:J1451"/>
    <mergeCell ref="K1451:K1455"/>
    <mergeCell ref="C1452:D1452"/>
    <mergeCell ref="C1453:D1453"/>
    <mergeCell ref="E1452:F1452"/>
    <mergeCell ref="E1453:F1453"/>
    <mergeCell ref="G1452:H1452"/>
    <mergeCell ref="G1453:H1453"/>
    <mergeCell ref="I1452:J1452"/>
    <mergeCell ref="I1453:J1453"/>
    <mergeCell ref="G1454:H1454"/>
    <mergeCell ref="G1455:H1455"/>
    <mergeCell ref="G1456:H1456"/>
    <mergeCell ref="G1457:H1457"/>
    <mergeCell ref="G1458:H1458"/>
    <mergeCell ref="G1459:H1459"/>
    <mergeCell ref="G1460:H1460"/>
    <mergeCell ref="G1461:H1461"/>
    <mergeCell ref="G1462:H1462"/>
    <mergeCell ref="G1463:H1463"/>
    <mergeCell ref="G1464:H1464"/>
    <mergeCell ref="G1465:H1465"/>
    <mergeCell ref="G1437:K1437"/>
    <mergeCell ref="G1438:K1438"/>
    <mergeCell ref="B1437:F1437"/>
    <mergeCell ref="B1438:F1438"/>
    <mergeCell ref="A1434:K1434"/>
    <mergeCell ref="A1435:K1435"/>
    <mergeCell ref="A1436:K1436"/>
    <mergeCell ref="F1344:F1345"/>
    <mergeCell ref="G1344:G1345"/>
    <mergeCell ref="H1344:H1345"/>
    <mergeCell ref="B1338:B1339"/>
    <mergeCell ref="C1338:C1339"/>
    <mergeCell ref="D1338:D1339"/>
    <mergeCell ref="E1338:E1339"/>
    <mergeCell ref="F1338:F1339"/>
    <mergeCell ref="G1338:G1339"/>
    <mergeCell ref="H1338:H1339"/>
    <mergeCell ref="B1340:B1341"/>
    <mergeCell ref="A1370:C1370"/>
    <mergeCell ref="A1415:A1416"/>
    <mergeCell ref="G1415:G1416"/>
    <mergeCell ref="B1356:B1357"/>
    <mergeCell ref="B1358:B1359"/>
    <mergeCell ref="B1360:B1361"/>
    <mergeCell ref="B1362:B1363"/>
    <mergeCell ref="A1351:B1351"/>
    <mergeCell ref="A1352:B1352"/>
    <mergeCell ref="A1353:B1353"/>
    <mergeCell ref="A1368:C1368"/>
    <mergeCell ref="A1369:C1369"/>
    <mergeCell ref="B1415:F1415"/>
    <mergeCell ref="G1340:G1341"/>
    <mergeCell ref="H1340:H1341"/>
    <mergeCell ref="D1398:D1399"/>
    <mergeCell ref="E1398:E1399"/>
    <mergeCell ref="A1390:A1393"/>
    <mergeCell ref="A1394:A1397"/>
    <mergeCell ref="D1394:D1395"/>
    <mergeCell ref="E1394:E1395"/>
    <mergeCell ref="B1334:B1335"/>
    <mergeCell ref="C1334:C1335"/>
    <mergeCell ref="D1334:D1335"/>
    <mergeCell ref="E1334:E1335"/>
    <mergeCell ref="F1334:F1335"/>
    <mergeCell ref="G1334:G1335"/>
    <mergeCell ref="H1334:H1335"/>
    <mergeCell ref="B1336:B1337"/>
    <mergeCell ref="C1336:C1337"/>
    <mergeCell ref="D1336:D1337"/>
    <mergeCell ref="E1336:E1337"/>
    <mergeCell ref="F1336:F1337"/>
    <mergeCell ref="G1336:G1337"/>
    <mergeCell ref="H1336:H1337"/>
    <mergeCell ref="B1346:B1347"/>
    <mergeCell ref="C1346:C1347"/>
    <mergeCell ref="D1346:D1347"/>
    <mergeCell ref="E1346:E1347"/>
    <mergeCell ref="F1346:F1347"/>
    <mergeCell ref="G1346:G1347"/>
    <mergeCell ref="H1346:H1347"/>
    <mergeCell ref="B1342:B1343"/>
    <mergeCell ref="C1342:C1343"/>
    <mergeCell ref="D1342:D1343"/>
    <mergeCell ref="E1342:E1343"/>
    <mergeCell ref="F1342:F1343"/>
    <mergeCell ref="G1342:G1343"/>
    <mergeCell ref="H1342:H1343"/>
    <mergeCell ref="B1344:B1345"/>
    <mergeCell ref="C1344:C1345"/>
    <mergeCell ref="D1344:D1345"/>
    <mergeCell ref="E1344:E1345"/>
    <mergeCell ref="A1297:M1297"/>
    <mergeCell ref="A1298:M1298"/>
    <mergeCell ref="A1299:M1299"/>
    <mergeCell ref="B1330:C1330"/>
    <mergeCell ref="B1331:C1331"/>
    <mergeCell ref="D1330:E1330"/>
    <mergeCell ref="D1331:E1331"/>
    <mergeCell ref="F1330:H1330"/>
    <mergeCell ref="F1331:H1331"/>
    <mergeCell ref="H1300:M1300"/>
    <mergeCell ref="H1301:M1301"/>
    <mergeCell ref="B1300:G1300"/>
    <mergeCell ref="B1301:G1301"/>
    <mergeCell ref="L1302:M1302"/>
    <mergeCell ref="L1303:M1303"/>
    <mergeCell ref="J1302:K1302"/>
    <mergeCell ref="J1303:K1303"/>
    <mergeCell ref="H1302:I1302"/>
    <mergeCell ref="H1303:I1303"/>
    <mergeCell ref="F1302:G1302"/>
    <mergeCell ref="F1303:G1303"/>
    <mergeCell ref="D1302:E1302"/>
    <mergeCell ref="D1303:E1303"/>
    <mergeCell ref="B1302:C1302"/>
    <mergeCell ref="B1303:C1303"/>
    <mergeCell ref="A1300:A1302"/>
    <mergeCell ref="A1303:A1305"/>
    <mergeCell ref="A1317:G1317"/>
    <mergeCell ref="A1316:G1316"/>
    <mergeCell ref="A1327:H1327"/>
    <mergeCell ref="A1328:H1328"/>
    <mergeCell ref="A1329:H1329"/>
    <mergeCell ref="H1286:J1286"/>
    <mergeCell ref="H1287:J1287"/>
    <mergeCell ref="E1286:G1286"/>
    <mergeCell ref="E1287:G1287"/>
    <mergeCell ref="B1286:D1286"/>
    <mergeCell ref="B1287:D1287"/>
    <mergeCell ref="A1283:J1283"/>
    <mergeCell ref="A1284:J1284"/>
    <mergeCell ref="A1285:J1285"/>
    <mergeCell ref="B1280:B1281"/>
    <mergeCell ref="C1280:C1281"/>
    <mergeCell ref="D1280:D1281"/>
    <mergeCell ref="E1280:E1281"/>
    <mergeCell ref="F1280:F1281"/>
    <mergeCell ref="G1280:G1281"/>
    <mergeCell ref="H1280:H1281"/>
    <mergeCell ref="I1280:I1281"/>
    <mergeCell ref="J1280:J1281"/>
    <mergeCell ref="A1286:A1287"/>
    <mergeCell ref="B1278:B1279"/>
    <mergeCell ref="C1278:C1279"/>
    <mergeCell ref="D1278:D1279"/>
    <mergeCell ref="E1278:E1279"/>
    <mergeCell ref="F1278:F1279"/>
    <mergeCell ref="G1278:G1279"/>
    <mergeCell ref="H1278:H1279"/>
    <mergeCell ref="I1278:I1279"/>
    <mergeCell ref="J1278:J1279"/>
    <mergeCell ref="B1276:B1277"/>
    <mergeCell ref="C1276:C1277"/>
    <mergeCell ref="D1276:D1277"/>
    <mergeCell ref="E1276:E1277"/>
    <mergeCell ref="F1276:F1277"/>
    <mergeCell ref="G1276:G1277"/>
    <mergeCell ref="H1276:H1277"/>
    <mergeCell ref="I1276:I1277"/>
    <mergeCell ref="J1276:J1277"/>
    <mergeCell ref="B1274:B1275"/>
    <mergeCell ref="C1274:C1275"/>
    <mergeCell ref="D1274:D1275"/>
    <mergeCell ref="E1274:E1275"/>
    <mergeCell ref="F1274:F1275"/>
    <mergeCell ref="G1274:G1275"/>
    <mergeCell ref="H1274:H1275"/>
    <mergeCell ref="I1274:I1275"/>
    <mergeCell ref="J1274:J1275"/>
    <mergeCell ref="B1272:B1273"/>
    <mergeCell ref="C1272:C1273"/>
    <mergeCell ref="D1272:D1273"/>
    <mergeCell ref="E1272:E1273"/>
    <mergeCell ref="F1272:F1273"/>
    <mergeCell ref="G1272:G1273"/>
    <mergeCell ref="H1272:H1273"/>
    <mergeCell ref="I1272:I1273"/>
    <mergeCell ref="J1272:J1273"/>
    <mergeCell ref="B1270:B1271"/>
    <mergeCell ref="C1270:C1271"/>
    <mergeCell ref="D1270:D1271"/>
    <mergeCell ref="E1270:E1271"/>
    <mergeCell ref="F1270:F1271"/>
    <mergeCell ref="G1270:G1271"/>
    <mergeCell ref="H1270:H1271"/>
    <mergeCell ref="I1270:I1271"/>
    <mergeCell ref="J1270:J1271"/>
    <mergeCell ref="B1268:B1269"/>
    <mergeCell ref="C1268:C1269"/>
    <mergeCell ref="D1268:D1269"/>
    <mergeCell ref="E1268:E1269"/>
    <mergeCell ref="F1268:F1269"/>
    <mergeCell ref="G1268:G1269"/>
    <mergeCell ref="H1268:H1269"/>
    <mergeCell ref="I1268:I1269"/>
    <mergeCell ref="J1268:J1269"/>
    <mergeCell ref="B1266:B1267"/>
    <mergeCell ref="C1266:C1267"/>
    <mergeCell ref="D1266:D1267"/>
    <mergeCell ref="E1266:E1267"/>
    <mergeCell ref="F1266:F1267"/>
    <mergeCell ref="G1266:G1267"/>
    <mergeCell ref="H1266:H1267"/>
    <mergeCell ref="I1266:I1267"/>
    <mergeCell ref="J1266:J1267"/>
    <mergeCell ref="B1264:B1265"/>
    <mergeCell ref="C1264:C1265"/>
    <mergeCell ref="D1264:D1265"/>
    <mergeCell ref="E1264:E1265"/>
    <mergeCell ref="F1264:F1265"/>
    <mergeCell ref="G1264:G1265"/>
    <mergeCell ref="H1264:H1265"/>
    <mergeCell ref="I1264:I1265"/>
    <mergeCell ref="J1264:J1265"/>
    <mergeCell ref="B1259:D1259"/>
    <mergeCell ref="E1258:G1258"/>
    <mergeCell ref="E1259:G1259"/>
    <mergeCell ref="H1258:J1258"/>
    <mergeCell ref="H1259:J1259"/>
    <mergeCell ref="B1262:B1263"/>
    <mergeCell ref="C1262:C1263"/>
    <mergeCell ref="D1262:D1263"/>
    <mergeCell ref="E1262:E1263"/>
    <mergeCell ref="F1262:F1263"/>
    <mergeCell ref="G1262:G1263"/>
    <mergeCell ref="H1262:H1263"/>
    <mergeCell ref="I1262:I1263"/>
    <mergeCell ref="J1262:J1263"/>
    <mergeCell ref="K1231:K1232"/>
    <mergeCell ref="A1226:J1226"/>
    <mergeCell ref="A1227:J1227"/>
    <mergeCell ref="A1228:J1228"/>
    <mergeCell ref="B1257:J1257"/>
    <mergeCell ref="B1258:D1258"/>
    <mergeCell ref="A1254:J1254"/>
    <mergeCell ref="A1255:J1255"/>
    <mergeCell ref="A1256:J1256"/>
    <mergeCell ref="A1231:A1232"/>
    <mergeCell ref="H1212:M1212"/>
    <mergeCell ref="H1213:M1213"/>
    <mergeCell ref="B1212:G1212"/>
    <mergeCell ref="B1213:G1213"/>
    <mergeCell ref="L1214:M1214"/>
    <mergeCell ref="B1214:C1214"/>
    <mergeCell ref="B1215:C1215"/>
    <mergeCell ref="A1209:M1209"/>
    <mergeCell ref="A1210:M1210"/>
    <mergeCell ref="A1211:M1211"/>
    <mergeCell ref="H1229:J1229"/>
    <mergeCell ref="H1230:J1230"/>
    <mergeCell ref="E1229:G1229"/>
    <mergeCell ref="E1230:G1230"/>
    <mergeCell ref="B1229:D1229"/>
    <mergeCell ref="B1230:D1230"/>
    <mergeCell ref="K1229:K1230"/>
    <mergeCell ref="L1215:M1215"/>
    <mergeCell ref="J1214:K1214"/>
    <mergeCell ref="J1215:K1215"/>
    <mergeCell ref="H1214:I1214"/>
    <mergeCell ref="H1215:I1215"/>
    <mergeCell ref="F1214:G1214"/>
    <mergeCell ref="F1215:G1215"/>
    <mergeCell ref="D1214:E1214"/>
    <mergeCell ref="D1215:E1215"/>
    <mergeCell ref="A1212:A1214"/>
    <mergeCell ref="A1215:A1217"/>
    <mergeCell ref="A1229:A1230"/>
    <mergeCell ref="A1142:K1142"/>
    <mergeCell ref="A1170:J1170"/>
    <mergeCell ref="A1171:J1171"/>
    <mergeCell ref="A1172:J1172"/>
    <mergeCell ref="A1157:D1157"/>
    <mergeCell ref="A1158:D1158"/>
    <mergeCell ref="A1159:D1159"/>
    <mergeCell ref="C1173:H1173"/>
    <mergeCell ref="C1174:H1174"/>
    <mergeCell ref="B1173:B1175"/>
    <mergeCell ref="A1173:A1175"/>
    <mergeCell ref="A1194:A1198"/>
    <mergeCell ref="A1199:A1203"/>
    <mergeCell ref="J1173:J1178"/>
    <mergeCell ref="C1175:E1175"/>
    <mergeCell ref="C1176:E1176"/>
    <mergeCell ref="F1175:H1175"/>
    <mergeCell ref="F1176:H1176"/>
    <mergeCell ref="B1176:B1178"/>
    <mergeCell ref="A1176:A1178"/>
    <mergeCell ref="A1189:A1193"/>
    <mergeCell ref="A1184:A1188"/>
    <mergeCell ref="A1179:A1183"/>
    <mergeCell ref="B892:B893"/>
    <mergeCell ref="B1105:B1110"/>
    <mergeCell ref="C1105:H1105"/>
    <mergeCell ref="C1106:H1106"/>
    <mergeCell ref="J1105:J1110"/>
    <mergeCell ref="C1107:E1107"/>
    <mergeCell ref="C1108:E1108"/>
    <mergeCell ref="F1107:H1107"/>
    <mergeCell ref="F1108:H1108"/>
    <mergeCell ref="A1102:J1102"/>
    <mergeCell ref="A1103:J1103"/>
    <mergeCell ref="A1104:J1104"/>
    <mergeCell ref="C999:C1000"/>
    <mergeCell ref="D999:D1000"/>
    <mergeCell ref="A985:A986"/>
    <mergeCell ref="C985:C986"/>
    <mergeCell ref="A999:A1000"/>
    <mergeCell ref="B999:B1000"/>
    <mergeCell ref="A962:A963"/>
    <mergeCell ref="C962:C963"/>
    <mergeCell ref="A973:A974"/>
    <mergeCell ref="C973:C974"/>
    <mergeCell ref="A1053:A1055"/>
    <mergeCell ref="G1053:G1055"/>
    <mergeCell ref="A1064:J1064"/>
    <mergeCell ref="G1037:G1039"/>
    <mergeCell ref="F892:F893"/>
    <mergeCell ref="B878:F878"/>
    <mergeCell ref="B879:F879"/>
    <mergeCell ref="B915:F915"/>
    <mergeCell ref="B916:F916"/>
    <mergeCell ref="A914:G914"/>
    <mergeCell ref="A913:G913"/>
    <mergeCell ref="A890:F890"/>
    <mergeCell ref="A863:A865"/>
    <mergeCell ref="G863:G865"/>
    <mergeCell ref="A877:G877"/>
    <mergeCell ref="A876:G876"/>
    <mergeCell ref="A875:G875"/>
    <mergeCell ref="A903:A905"/>
    <mergeCell ref="A1007:G1007"/>
    <mergeCell ref="A1008:H1008"/>
    <mergeCell ref="A1009:G1009"/>
    <mergeCell ref="B1017:B1018"/>
    <mergeCell ref="C1017:C1018"/>
    <mergeCell ref="D1017:D1018"/>
    <mergeCell ref="E1017:E1018"/>
    <mergeCell ref="F1017:F1018"/>
    <mergeCell ref="B1019:B1020"/>
    <mergeCell ref="C1019:C1020"/>
    <mergeCell ref="A906:A908"/>
    <mergeCell ref="A889:F889"/>
    <mergeCell ref="A891:F891"/>
    <mergeCell ref="G915:G917"/>
    <mergeCell ref="A915:A917"/>
    <mergeCell ref="A878:A880"/>
    <mergeCell ref="G878:G880"/>
    <mergeCell ref="F833:G833"/>
    <mergeCell ref="F834:G834"/>
    <mergeCell ref="A828:I828"/>
    <mergeCell ref="A829:I829"/>
    <mergeCell ref="A830:I830"/>
    <mergeCell ref="B863:F863"/>
    <mergeCell ref="B864:F864"/>
    <mergeCell ref="A860:G860"/>
    <mergeCell ref="A861:G861"/>
    <mergeCell ref="A862:G862"/>
    <mergeCell ref="A852:G852"/>
    <mergeCell ref="A853:G853"/>
    <mergeCell ref="A854:G854"/>
    <mergeCell ref="A843:B843"/>
    <mergeCell ref="A844:B844"/>
    <mergeCell ref="A845:B845"/>
    <mergeCell ref="I833:I835"/>
    <mergeCell ref="H833:H834"/>
    <mergeCell ref="E833:E835"/>
    <mergeCell ref="D833:D834"/>
    <mergeCell ref="C833:C834"/>
    <mergeCell ref="B833:B834"/>
    <mergeCell ref="A831:A832"/>
    <mergeCell ref="A833:A835"/>
    <mergeCell ref="F818:G818"/>
    <mergeCell ref="A812:I812"/>
    <mergeCell ref="A813:I813"/>
    <mergeCell ref="A814:I814"/>
    <mergeCell ref="B831:D831"/>
    <mergeCell ref="B832:D832"/>
    <mergeCell ref="E831:H831"/>
    <mergeCell ref="E832:H832"/>
    <mergeCell ref="B815:D815"/>
    <mergeCell ref="B816:D816"/>
    <mergeCell ref="E815:H815"/>
    <mergeCell ref="E816:H816"/>
    <mergeCell ref="F817:G817"/>
    <mergeCell ref="I815:I816"/>
    <mergeCell ref="I817:I819"/>
    <mergeCell ref="H817:H818"/>
    <mergeCell ref="D817:D818"/>
    <mergeCell ref="E817:E819"/>
    <mergeCell ref="C817:C818"/>
    <mergeCell ref="B817:B818"/>
    <mergeCell ref="A815:A816"/>
    <mergeCell ref="A817:A819"/>
    <mergeCell ref="I831:I832"/>
    <mergeCell ref="I785:I787"/>
    <mergeCell ref="I782:I784"/>
    <mergeCell ref="H786:H787"/>
    <mergeCell ref="A737:B737"/>
    <mergeCell ref="A738:B738"/>
    <mergeCell ref="A739:B739"/>
    <mergeCell ref="B783:D783"/>
    <mergeCell ref="E782:H782"/>
    <mergeCell ref="E783:H783"/>
    <mergeCell ref="F784:G784"/>
    <mergeCell ref="F785:G785"/>
    <mergeCell ref="G786:G787"/>
    <mergeCell ref="F801:G801"/>
    <mergeCell ref="F802:G802"/>
    <mergeCell ref="A796:I796"/>
    <mergeCell ref="A797:I797"/>
    <mergeCell ref="A798:I798"/>
    <mergeCell ref="B799:D799"/>
    <mergeCell ref="B800:D800"/>
    <mergeCell ref="E799:H799"/>
    <mergeCell ref="E800:H800"/>
    <mergeCell ref="B768:E768"/>
    <mergeCell ref="H784:H785"/>
    <mergeCell ref="F786:F787"/>
    <mergeCell ref="E784:E787"/>
    <mergeCell ref="D784:D785"/>
    <mergeCell ref="D786:D787"/>
    <mergeCell ref="C786:C787"/>
    <mergeCell ref="C784:C785"/>
    <mergeCell ref="B786:B787"/>
    <mergeCell ref="A751:B751"/>
    <mergeCell ref="A708:G708"/>
    <mergeCell ref="A709:G709"/>
    <mergeCell ref="A711:A714"/>
    <mergeCell ref="B769:E769"/>
    <mergeCell ref="A765:F765"/>
    <mergeCell ref="A766:F766"/>
    <mergeCell ref="A767:F767"/>
    <mergeCell ref="B782:D782"/>
    <mergeCell ref="A779:I779"/>
    <mergeCell ref="A780:I780"/>
    <mergeCell ref="A781:I781"/>
    <mergeCell ref="A718:J718"/>
    <mergeCell ref="A719:J719"/>
    <mergeCell ref="A720:J721"/>
    <mergeCell ref="B722:D722"/>
    <mergeCell ref="B723:D723"/>
    <mergeCell ref="H722:I722"/>
    <mergeCell ref="H723:I723"/>
    <mergeCell ref="A753:C753"/>
    <mergeCell ref="A754:C754"/>
    <mergeCell ref="A755:C755"/>
    <mergeCell ref="A649:I649"/>
    <mergeCell ref="A660:B660"/>
    <mergeCell ref="A675:A677"/>
    <mergeCell ref="G675:G677"/>
    <mergeCell ref="B675:F675"/>
    <mergeCell ref="B676:F676"/>
    <mergeCell ref="A632:F632"/>
    <mergeCell ref="A633:F633"/>
    <mergeCell ref="A634:F634"/>
    <mergeCell ref="A647:I647"/>
    <mergeCell ref="A648:I648"/>
    <mergeCell ref="B712:C712"/>
    <mergeCell ref="D711:E711"/>
    <mergeCell ref="D712:E712"/>
    <mergeCell ref="F711:G711"/>
    <mergeCell ref="F712:G712"/>
    <mergeCell ref="A710:G710"/>
    <mergeCell ref="B588:F588"/>
    <mergeCell ref="B589:F589"/>
    <mergeCell ref="A585:G585"/>
    <mergeCell ref="A586:G586"/>
    <mergeCell ref="A587:G587"/>
    <mergeCell ref="A602:D602"/>
    <mergeCell ref="A603:D603"/>
    <mergeCell ref="A604:D604"/>
    <mergeCell ref="C644:F644"/>
    <mergeCell ref="A546:B546"/>
    <mergeCell ref="A548:D548"/>
    <mergeCell ref="A549:D549"/>
    <mergeCell ref="A550:D550"/>
    <mergeCell ref="F563:F565"/>
    <mergeCell ref="B563:B565"/>
    <mergeCell ref="A575:A577"/>
    <mergeCell ref="A578:A580"/>
    <mergeCell ref="A560:F560"/>
    <mergeCell ref="A561:F561"/>
    <mergeCell ref="A562:F562"/>
    <mergeCell ref="E564:E565"/>
    <mergeCell ref="A564:A565"/>
    <mergeCell ref="A572:A574"/>
    <mergeCell ref="A569:A571"/>
    <mergeCell ref="A566:A568"/>
    <mergeCell ref="A539:A540"/>
    <mergeCell ref="C539:C540"/>
    <mergeCell ref="C511:C513"/>
    <mergeCell ref="B511:B513"/>
    <mergeCell ref="D511:D513"/>
    <mergeCell ref="E511:E513"/>
    <mergeCell ref="F511:F513"/>
    <mergeCell ref="A527:B528"/>
    <mergeCell ref="A529:B529"/>
    <mergeCell ref="A530:B530"/>
    <mergeCell ref="A531:B531"/>
    <mergeCell ref="A532:B532"/>
    <mergeCell ref="D529:F529"/>
    <mergeCell ref="D527:F528"/>
    <mergeCell ref="D530:F530"/>
    <mergeCell ref="E535:H535"/>
    <mergeCell ref="E536:H536"/>
    <mergeCell ref="E537:H537"/>
    <mergeCell ref="E538:H538"/>
    <mergeCell ref="A537:C537"/>
    <mergeCell ref="A536:C536"/>
    <mergeCell ref="A535:C535"/>
    <mergeCell ref="A483:C483"/>
    <mergeCell ref="A484:C484"/>
    <mergeCell ref="B497:D497"/>
    <mergeCell ref="B498:D498"/>
    <mergeCell ref="E497:G497"/>
    <mergeCell ref="E498:G498"/>
    <mergeCell ref="A494:G494"/>
    <mergeCell ref="A495:G495"/>
    <mergeCell ref="A496:G496"/>
    <mergeCell ref="F454:F455"/>
    <mergeCell ref="G454:G455"/>
    <mergeCell ref="A482:C482"/>
    <mergeCell ref="A439:A440"/>
    <mergeCell ref="G439:G440"/>
    <mergeCell ref="A436:G436"/>
    <mergeCell ref="A437:G437"/>
    <mergeCell ref="A438:G438"/>
    <mergeCell ref="A454:A455"/>
    <mergeCell ref="E454:E455"/>
    <mergeCell ref="B454:B455"/>
    <mergeCell ref="C454:C455"/>
    <mergeCell ref="D454:D455"/>
    <mergeCell ref="A451:G451"/>
    <mergeCell ref="A452:G452"/>
    <mergeCell ref="A453:G453"/>
    <mergeCell ref="A462:G462"/>
    <mergeCell ref="A464:G464"/>
    <mergeCell ref="A463:G463"/>
    <mergeCell ref="B386:B387"/>
    <mergeCell ref="C386:C387"/>
    <mergeCell ref="A371:C371"/>
    <mergeCell ref="A372:C372"/>
    <mergeCell ref="A373:C373"/>
    <mergeCell ref="A404:A405"/>
    <mergeCell ref="G404:G405"/>
    <mergeCell ref="B374:C374"/>
    <mergeCell ref="B375:C375"/>
    <mergeCell ref="B378:B379"/>
    <mergeCell ref="C378:C379"/>
    <mergeCell ref="B380:B381"/>
    <mergeCell ref="C380:C381"/>
    <mergeCell ref="B382:B383"/>
    <mergeCell ref="C382:C383"/>
    <mergeCell ref="A424:A425"/>
    <mergeCell ref="B424:B425"/>
    <mergeCell ref="A374:A375"/>
    <mergeCell ref="A403:G403"/>
    <mergeCell ref="A10:E10"/>
    <mergeCell ref="A12:D12"/>
    <mergeCell ref="A13:C13"/>
    <mergeCell ref="A11:G11"/>
    <mergeCell ref="A17:C17"/>
    <mergeCell ref="A18:C18"/>
    <mergeCell ref="A19:C19"/>
    <mergeCell ref="I44:J44"/>
    <mergeCell ref="A38:K38"/>
    <mergeCell ref="A39:K39"/>
    <mergeCell ref="A40:K40"/>
    <mergeCell ref="A63:A67"/>
    <mergeCell ref="I63:I67"/>
    <mergeCell ref="B64:D64"/>
    <mergeCell ref="B65:D65"/>
    <mergeCell ref="E65:G65"/>
    <mergeCell ref="B63:H63"/>
    <mergeCell ref="H64:H65"/>
    <mergeCell ref="H66:H67"/>
    <mergeCell ref="B44:C44"/>
    <mergeCell ref="D43:E43"/>
    <mergeCell ref="D44:E44"/>
    <mergeCell ref="G43:H43"/>
    <mergeCell ref="G44:H44"/>
    <mergeCell ref="B41:E41"/>
    <mergeCell ref="B42:E42"/>
    <mergeCell ref="G41:J41"/>
    <mergeCell ref="A60:J60"/>
    <mergeCell ref="A61:J61"/>
    <mergeCell ref="A62:J62"/>
    <mergeCell ref="G42:J42"/>
    <mergeCell ref="B43:C43"/>
    <mergeCell ref="I43:J43"/>
    <mergeCell ref="B122:B123"/>
    <mergeCell ref="C122:C123"/>
    <mergeCell ref="D122:D123"/>
    <mergeCell ref="C165:D165"/>
    <mergeCell ref="C166:D166"/>
    <mergeCell ref="A162:E162"/>
    <mergeCell ref="A163:E163"/>
    <mergeCell ref="A164:E164"/>
    <mergeCell ref="E134:E135"/>
    <mergeCell ref="A246:A251"/>
    <mergeCell ref="A252:A257"/>
    <mergeCell ref="A258:A263"/>
    <mergeCell ref="G209:G210"/>
    <mergeCell ref="A88:I88"/>
    <mergeCell ref="A89:I89"/>
    <mergeCell ref="A90:I90"/>
    <mergeCell ref="A91:A95"/>
    <mergeCell ref="B91:H91"/>
    <mergeCell ref="I91:I95"/>
    <mergeCell ref="B92:D92"/>
    <mergeCell ref="B93:D93"/>
    <mergeCell ref="E92:G92"/>
    <mergeCell ref="E93:G93"/>
    <mergeCell ref="F134:F135"/>
    <mergeCell ref="B134:B135"/>
    <mergeCell ref="C134:C135"/>
    <mergeCell ref="D134:D135"/>
    <mergeCell ref="E64:G64"/>
    <mergeCell ref="B149:C149"/>
    <mergeCell ref="E122:E123"/>
    <mergeCell ref="F122:F123"/>
    <mergeCell ref="B132:B133"/>
    <mergeCell ref="B119:F119"/>
    <mergeCell ref="C132:C133"/>
    <mergeCell ref="D132:D133"/>
    <mergeCell ref="E132:E133"/>
    <mergeCell ref="F132:F133"/>
    <mergeCell ref="C185:C186"/>
    <mergeCell ref="D185:D186"/>
    <mergeCell ref="E185:E186"/>
    <mergeCell ref="A169:A174"/>
    <mergeCell ref="C169:C170"/>
    <mergeCell ref="D169:D170"/>
    <mergeCell ref="E169:E170"/>
    <mergeCell ref="C171:C172"/>
    <mergeCell ref="D171:D172"/>
    <mergeCell ref="E171:E172"/>
    <mergeCell ref="C173:C174"/>
    <mergeCell ref="D173:D174"/>
    <mergeCell ref="E173:E174"/>
    <mergeCell ref="D177:D178"/>
    <mergeCell ref="E177:E178"/>
    <mergeCell ref="C179:C180"/>
    <mergeCell ref="D179:D180"/>
    <mergeCell ref="E179:E180"/>
    <mergeCell ref="A181:A186"/>
    <mergeCell ref="B120:F120"/>
    <mergeCell ref="A175:A180"/>
    <mergeCell ref="C175:C176"/>
    <mergeCell ref="D175:D176"/>
    <mergeCell ref="E175:E176"/>
    <mergeCell ref="G216:G217"/>
    <mergeCell ref="G219:H219"/>
    <mergeCell ref="C246:C247"/>
    <mergeCell ref="C248:C249"/>
    <mergeCell ref="C250:C251"/>
    <mergeCell ref="C252:C253"/>
    <mergeCell ref="H216:H217"/>
    <mergeCell ref="A204:H204"/>
    <mergeCell ref="A205:H205"/>
    <mergeCell ref="A206:H206"/>
    <mergeCell ref="B216:B217"/>
    <mergeCell ref="C216:C217"/>
    <mergeCell ref="D216:D217"/>
    <mergeCell ref="E216:E217"/>
    <mergeCell ref="F216:F217"/>
    <mergeCell ref="B209:B210"/>
    <mergeCell ref="C209:C210"/>
    <mergeCell ref="D209:D210"/>
    <mergeCell ref="E209:E210"/>
    <mergeCell ref="F209:F210"/>
    <mergeCell ref="H207:H210"/>
    <mergeCell ref="A207:A210"/>
    <mergeCell ref="B207:G208"/>
    <mergeCell ref="A227:B227"/>
    <mergeCell ref="A228:B228"/>
    <mergeCell ref="A229:B229"/>
    <mergeCell ref="B244:C244"/>
    <mergeCell ref="B245:C245"/>
    <mergeCell ref="A241:C241"/>
    <mergeCell ref="A242:C242"/>
    <mergeCell ref="A243:C243"/>
    <mergeCell ref="A312:F312"/>
    <mergeCell ref="A344:A346"/>
    <mergeCell ref="B344:D344"/>
    <mergeCell ref="E344:E346"/>
    <mergeCell ref="A341:E341"/>
    <mergeCell ref="A342:E342"/>
    <mergeCell ref="A343:E343"/>
    <mergeCell ref="F313:F314"/>
    <mergeCell ref="B313:B314"/>
    <mergeCell ref="A315:A318"/>
    <mergeCell ref="A327:A330"/>
    <mergeCell ref="A337:B337"/>
    <mergeCell ref="A323:A326"/>
    <mergeCell ref="A310:F310"/>
    <mergeCell ref="A311:F311"/>
    <mergeCell ref="L1974:L1976"/>
    <mergeCell ref="E1463:F1463"/>
    <mergeCell ref="E1464:F1464"/>
    <mergeCell ref="E1465:F1465"/>
    <mergeCell ref="E1466:F1466"/>
    <mergeCell ref="E1467:F1467"/>
    <mergeCell ref="I1067:I1072"/>
    <mergeCell ref="C1390:C1391"/>
    <mergeCell ref="D1390:D1391"/>
    <mergeCell ref="E1390:E1391"/>
    <mergeCell ref="F1390:F1391"/>
    <mergeCell ref="C1392:C1393"/>
    <mergeCell ref="D1392:D1393"/>
    <mergeCell ref="E1392:E1393"/>
    <mergeCell ref="F1392:F1393"/>
    <mergeCell ref="C1394:C1395"/>
    <mergeCell ref="A264:A269"/>
    <mergeCell ref="A270:A275"/>
    <mergeCell ref="A285:E285"/>
    <mergeCell ref="A286:E286"/>
    <mergeCell ref="A287:E287"/>
    <mergeCell ref="E288:E290"/>
    <mergeCell ref="B288:D288"/>
    <mergeCell ref="C424:C425"/>
    <mergeCell ref="D424:D425"/>
    <mergeCell ref="E424:E425"/>
    <mergeCell ref="F424:F425"/>
    <mergeCell ref="G424:G425"/>
    <mergeCell ref="A401:G401"/>
    <mergeCell ref="A402:G402"/>
    <mergeCell ref="B384:B385"/>
    <mergeCell ref="C384:C385"/>
    <mergeCell ref="A1974:A1976"/>
    <mergeCell ref="A1991:B1991"/>
    <mergeCell ref="A1992:B1992"/>
    <mergeCell ref="A1993:B1993"/>
    <mergeCell ref="C2011:C2012"/>
    <mergeCell ref="A2011:A2012"/>
    <mergeCell ref="A2008:C2008"/>
    <mergeCell ref="A2009:C2009"/>
    <mergeCell ref="A2010:C2010"/>
    <mergeCell ref="B1974:F1974"/>
    <mergeCell ref="G1974:K1974"/>
    <mergeCell ref="G1975:K1975"/>
    <mergeCell ref="B1975:F1975"/>
    <mergeCell ref="C1021:C1022"/>
    <mergeCell ref="D1021:D1022"/>
    <mergeCell ref="E1021:E1022"/>
    <mergeCell ref="F1021:F1022"/>
    <mergeCell ref="A1126:A1130"/>
    <mergeCell ref="A1131:A1135"/>
    <mergeCell ref="C1143:H1143"/>
    <mergeCell ref="I1143:K1143"/>
    <mergeCell ref="E1454:F1454"/>
    <mergeCell ref="E1455:F1455"/>
    <mergeCell ref="E1456:F1456"/>
    <mergeCell ref="E1457:F1457"/>
    <mergeCell ref="E1458:F1458"/>
    <mergeCell ref="E1459:F1459"/>
    <mergeCell ref="E1460:F1460"/>
    <mergeCell ref="E1461:F1461"/>
    <mergeCell ref="E1462:F1462"/>
    <mergeCell ref="B1021:B1022"/>
    <mergeCell ref="A1065:J1065"/>
    <mergeCell ref="A2118:B2118"/>
    <mergeCell ref="A2119:B2119"/>
    <mergeCell ref="E2118:F2118"/>
    <mergeCell ref="E2119:F2119"/>
    <mergeCell ref="A2115:F2115"/>
    <mergeCell ref="A2116:F2116"/>
    <mergeCell ref="A2117:F2117"/>
    <mergeCell ref="E2053:F2053"/>
    <mergeCell ref="E2054:F2054"/>
    <mergeCell ref="A2058:F2058"/>
    <mergeCell ref="G2058:H2058"/>
    <mergeCell ref="A2059:F2059"/>
    <mergeCell ref="G2059:H2059"/>
    <mergeCell ref="A2060:F2060"/>
    <mergeCell ref="G2060:H2060"/>
    <mergeCell ref="A2086:F2086"/>
    <mergeCell ref="G2086:H2086"/>
    <mergeCell ref="A2087:F2087"/>
    <mergeCell ref="G2087:H2087"/>
    <mergeCell ref="A187:A192"/>
    <mergeCell ref="C187:C188"/>
    <mergeCell ref="D187:D188"/>
    <mergeCell ref="O2458:P2461"/>
    <mergeCell ref="O2342:O2344"/>
    <mergeCell ref="N2345:N2347"/>
    <mergeCell ref="M2345:M2347"/>
    <mergeCell ref="L2345:L2347"/>
    <mergeCell ref="K2345:K2347"/>
    <mergeCell ref="A2165:D2165"/>
    <mergeCell ref="A2128:B2128"/>
    <mergeCell ref="A2129:B2129"/>
    <mergeCell ref="C2122:C2123"/>
    <mergeCell ref="D2122:D2123"/>
    <mergeCell ref="A2124:B2124"/>
    <mergeCell ref="A2088:F2088"/>
    <mergeCell ref="A1514:A1515"/>
    <mergeCell ref="A1516:A1517"/>
    <mergeCell ref="A1499:A1500"/>
    <mergeCell ref="E187:E188"/>
    <mergeCell ref="C191:C192"/>
    <mergeCell ref="D191:D192"/>
    <mergeCell ref="E191:E192"/>
    <mergeCell ref="A193:A198"/>
    <mergeCell ref="C193:C194"/>
    <mergeCell ref="D193:D194"/>
    <mergeCell ref="E193:E194"/>
    <mergeCell ref="E195:E196"/>
    <mergeCell ref="C197:C198"/>
    <mergeCell ref="D197:D198"/>
    <mergeCell ref="E197:E198"/>
    <mergeCell ref="D189:D190"/>
    <mergeCell ref="D2339:D2341"/>
    <mergeCell ref="J2345:J2347"/>
    <mergeCell ref="I2345:I2347"/>
    <mergeCell ref="H2345:H2347"/>
    <mergeCell ref="C177:C178"/>
    <mergeCell ref="C181:C182"/>
    <mergeCell ref="D181:D182"/>
    <mergeCell ref="E181:E182"/>
    <mergeCell ref="C183:C184"/>
    <mergeCell ref="D183:D184"/>
    <mergeCell ref="E183:E184"/>
    <mergeCell ref="C254:C255"/>
    <mergeCell ref="C256:C257"/>
    <mergeCell ref="C258:C259"/>
    <mergeCell ref="C260:C261"/>
    <mergeCell ref="C262:C263"/>
    <mergeCell ref="C264:C265"/>
    <mergeCell ref="C189:C190"/>
    <mergeCell ref="E189:E190"/>
    <mergeCell ref="C195:C196"/>
    <mergeCell ref="D195:D196"/>
    <mergeCell ref="D1019:D1020"/>
    <mergeCell ref="E1019:E1020"/>
    <mergeCell ref="F1019:F1020"/>
    <mergeCell ref="C1013:C1014"/>
    <mergeCell ref="D1013:D1014"/>
    <mergeCell ref="E1013:E1014"/>
    <mergeCell ref="F1013:F1014"/>
    <mergeCell ref="C1015:C1016"/>
    <mergeCell ref="D1015:D1016"/>
    <mergeCell ref="E1015:E1016"/>
    <mergeCell ref="F1015:F1016"/>
    <mergeCell ref="A2310:C2310"/>
    <mergeCell ref="A2309:C2309"/>
    <mergeCell ref="A2274:C2274"/>
    <mergeCell ref="A2273:C2273"/>
    <mergeCell ref="A2272:C2272"/>
    <mergeCell ref="E2122:E2123"/>
    <mergeCell ref="C2145:C2146"/>
    <mergeCell ref="D2145:D2146"/>
    <mergeCell ref="E2145:E2146"/>
    <mergeCell ref="F2145:F2148"/>
    <mergeCell ref="C2147:C2148"/>
    <mergeCell ref="D2147:D2148"/>
    <mergeCell ref="E2147:E2148"/>
    <mergeCell ref="A2151:B2151"/>
    <mergeCell ref="A2152:B2152"/>
    <mergeCell ref="C2151:C2152"/>
    <mergeCell ref="D2151:D2152"/>
    <mergeCell ref="E2151:F2152"/>
    <mergeCell ref="A2153:B2153"/>
    <mergeCell ref="Q2420:R2420"/>
    <mergeCell ref="A2421:P2421"/>
    <mergeCell ref="D2128:D2129"/>
    <mergeCell ref="E2128:F2129"/>
    <mergeCell ref="C2120:C2121"/>
    <mergeCell ref="D2120:D2121"/>
    <mergeCell ref="E2120:E2121"/>
    <mergeCell ref="F2120:F2123"/>
    <mergeCell ref="A2423:B2427"/>
    <mergeCell ref="O2423:P2427"/>
    <mergeCell ref="C2423:N2424"/>
    <mergeCell ref="C2425:N2425"/>
    <mergeCell ref="A2441:B2444"/>
    <mergeCell ref="C2441:N2441"/>
    <mergeCell ref="C2442:N2442"/>
    <mergeCell ref="O2441:P2444"/>
    <mergeCell ref="N2342:N2344"/>
    <mergeCell ref="M2342:M2344"/>
    <mergeCell ref="L2342:L2344"/>
    <mergeCell ref="K2342:K2344"/>
    <mergeCell ref="A2214:C2214"/>
    <mergeCell ref="A2213:C2213"/>
    <mergeCell ref="A2189:C2189"/>
    <mergeCell ref="A2188:C2188"/>
    <mergeCell ref="A2187:C2187"/>
    <mergeCell ref="A2167:D2167"/>
    <mergeCell ref="A2166:D2166"/>
    <mergeCell ref="C2126:C2127"/>
    <mergeCell ref="D2126:D2127"/>
    <mergeCell ref="E2126:F2127"/>
    <mergeCell ref="A2143:B2143"/>
    <mergeCell ref="A2144:B2144"/>
    <mergeCell ref="A2445:A2447"/>
    <mergeCell ref="P2445:P2447"/>
    <mergeCell ref="P2462:P2463"/>
    <mergeCell ref="A2448:A2450"/>
    <mergeCell ref="P2448:P2450"/>
    <mergeCell ref="A2332:O2332"/>
    <mergeCell ref="A2333:O2333"/>
    <mergeCell ref="C2361:D2361"/>
    <mergeCell ref="C2362:D2362"/>
    <mergeCell ref="A2354:S2354"/>
    <mergeCell ref="A2355:S2355"/>
    <mergeCell ref="A2356:S2356"/>
    <mergeCell ref="O2345:O2347"/>
    <mergeCell ref="A2454:P2454"/>
    <mergeCell ref="Q2454:S2454"/>
    <mergeCell ref="A2455:P2455"/>
    <mergeCell ref="Q2455:S2455"/>
    <mergeCell ref="O2407:P2411"/>
    <mergeCell ref="A2407:B2411"/>
    <mergeCell ref="C2407:N2408"/>
    <mergeCell ref="C2409:N2409"/>
    <mergeCell ref="Q2421:R2421"/>
    <mergeCell ref="A2437:P2437"/>
    <mergeCell ref="Q2437:U2437"/>
    <mergeCell ref="A2438:P2438"/>
    <mergeCell ref="Q2438:U2438"/>
    <mergeCell ref="A2439:P2439"/>
    <mergeCell ref="Q2456:S2456"/>
    <mergeCell ref="A2405:P2405"/>
    <mergeCell ref="A2419:P2419"/>
    <mergeCell ref="Q2419:R2419"/>
    <mergeCell ref="A2420:P2420"/>
    <mergeCell ref="A1501:A1502"/>
    <mergeCell ref="A1474:A1475"/>
    <mergeCell ref="A1476:A1477"/>
    <mergeCell ref="A1439:A1440"/>
    <mergeCell ref="A1437:A1438"/>
    <mergeCell ref="A1330:A1331"/>
    <mergeCell ref="A1332:A1333"/>
    <mergeCell ref="A1882:A1883"/>
    <mergeCell ref="A1879:G1879"/>
    <mergeCell ref="A1870:A1871"/>
    <mergeCell ref="A1868:A1869"/>
    <mergeCell ref="D1870:D1871"/>
    <mergeCell ref="D1868:D1869"/>
    <mergeCell ref="G1466:H1466"/>
    <mergeCell ref="G1467:H1467"/>
    <mergeCell ref="G1468:H1468"/>
    <mergeCell ref="E1468:F1468"/>
    <mergeCell ref="C1340:C1341"/>
    <mergeCell ref="D1340:D1341"/>
    <mergeCell ref="E1340:E1341"/>
    <mergeCell ref="F1340:F1341"/>
    <mergeCell ref="C1396:C1397"/>
    <mergeCell ref="D1396:D1397"/>
    <mergeCell ref="E1396:E1397"/>
    <mergeCell ref="F1396:F1397"/>
    <mergeCell ref="A1398:A1401"/>
    <mergeCell ref="C1398:C1399"/>
    <mergeCell ref="A1751:A1753"/>
    <mergeCell ref="A1708:D1708"/>
    <mergeCell ref="A1382:F1382"/>
    <mergeCell ref="A1383:F1383"/>
    <mergeCell ref="C1384:F1387"/>
    <mergeCell ref="A617:B617"/>
    <mergeCell ref="A1315:G1315"/>
    <mergeCell ref="A998:D998"/>
    <mergeCell ref="A997:D997"/>
    <mergeCell ref="A996:D996"/>
    <mergeCell ref="A1036:G1036"/>
    <mergeCell ref="A1035:G1035"/>
    <mergeCell ref="A1067:A1069"/>
    <mergeCell ref="A1070:A1072"/>
    <mergeCell ref="A1105:A1107"/>
    <mergeCell ref="A1108:A1110"/>
    <mergeCell ref="A1121:A1125"/>
    <mergeCell ref="A1116:A1120"/>
    <mergeCell ref="A1111:A1115"/>
    <mergeCell ref="A1243:G1243"/>
    <mergeCell ref="A1242:G1242"/>
    <mergeCell ref="A1241:G1241"/>
    <mergeCell ref="A1164:A1166"/>
    <mergeCell ref="A1162:A1163"/>
    <mergeCell ref="A1066:J1066"/>
    <mergeCell ref="B1067:B1072"/>
    <mergeCell ref="C1067:H1067"/>
    <mergeCell ref="C1068:H1068"/>
    <mergeCell ref="J1067:J1072"/>
    <mergeCell ref="C1069:E1069"/>
    <mergeCell ref="C1070:E1070"/>
    <mergeCell ref="F1069:H1069"/>
    <mergeCell ref="F1070:H1070"/>
    <mergeCell ref="A1088:A1092"/>
    <mergeCell ref="A1093:A1097"/>
    <mergeCell ref="C1144:E1144"/>
    <mergeCell ref="C1145:E1145"/>
    <mergeCell ref="C268:C269"/>
    <mergeCell ref="C270:C271"/>
    <mergeCell ref="C272:C273"/>
    <mergeCell ref="C274:C275"/>
    <mergeCell ref="A302:B302"/>
    <mergeCell ref="A331:A334"/>
    <mergeCell ref="A319:A322"/>
    <mergeCell ref="A118:F118"/>
    <mergeCell ref="A117:F117"/>
    <mergeCell ref="A116:F116"/>
    <mergeCell ref="A31:B31"/>
    <mergeCell ref="A30:C30"/>
    <mergeCell ref="A1414:G1414"/>
    <mergeCell ref="A1413:G1413"/>
    <mergeCell ref="A1381:G1381"/>
    <mergeCell ref="A1720:G1720"/>
    <mergeCell ref="A1719:G1719"/>
    <mergeCell ref="A1718:G1718"/>
    <mergeCell ref="A538:B538"/>
    <mergeCell ref="A526:F526"/>
    <mergeCell ref="A525:F525"/>
    <mergeCell ref="A524:F524"/>
    <mergeCell ref="A510:G510"/>
    <mergeCell ref="A509:G509"/>
    <mergeCell ref="A508:G508"/>
    <mergeCell ref="A674:G674"/>
    <mergeCell ref="A673:G673"/>
    <mergeCell ref="A672:G672"/>
    <mergeCell ref="A662:B662"/>
    <mergeCell ref="A661:B661"/>
    <mergeCell ref="A619:B619"/>
    <mergeCell ref="A618:B618"/>
    <mergeCell ref="A982:C982"/>
    <mergeCell ref="A970:C970"/>
    <mergeCell ref="A971:C971"/>
    <mergeCell ref="A972:C972"/>
    <mergeCell ref="A959:C959"/>
    <mergeCell ref="D959:F959"/>
    <mergeCell ref="A960:C960"/>
    <mergeCell ref="D960:F960"/>
    <mergeCell ref="A961:C961"/>
    <mergeCell ref="A1288:A1289"/>
    <mergeCell ref="A1260:A1261"/>
    <mergeCell ref="A1257:A1259"/>
    <mergeCell ref="A1034:G1034"/>
    <mergeCell ref="A1052:G1052"/>
    <mergeCell ref="A1051:G1051"/>
    <mergeCell ref="A1050:G1050"/>
    <mergeCell ref="A1083:A1087"/>
    <mergeCell ref="A1078:A1082"/>
    <mergeCell ref="A1073:A1077"/>
    <mergeCell ref="F1144:H1144"/>
    <mergeCell ref="F1145:H1145"/>
    <mergeCell ref="A1140:K1140"/>
    <mergeCell ref="A1141:K1141"/>
    <mergeCell ref="B1013:B1014"/>
    <mergeCell ref="B1015:B1016"/>
    <mergeCell ref="B1010:F1010"/>
    <mergeCell ref="B1011:F1011"/>
    <mergeCell ref="B1037:F1037"/>
    <mergeCell ref="B1038:F1038"/>
    <mergeCell ref="B1053:F1053"/>
    <mergeCell ref="B1054:F1054"/>
    <mergeCell ref="A1037:A1039"/>
    <mergeCell ref="A2126:B2126"/>
    <mergeCell ref="A2127:B2127"/>
    <mergeCell ref="C2128:C2129"/>
    <mergeCell ref="D2335:O2335"/>
    <mergeCell ref="D2336:O2336"/>
    <mergeCell ref="A2335:C2338"/>
    <mergeCell ref="H1952:I1952"/>
    <mergeCell ref="A1953:G1953"/>
    <mergeCell ref="A1954:G1954"/>
    <mergeCell ref="A1964:G1964"/>
    <mergeCell ref="A1965:G1965"/>
    <mergeCell ref="A1966:G1966"/>
    <mergeCell ref="A1973:L1973"/>
    <mergeCell ref="A1972:L1972"/>
    <mergeCell ref="A1971:L1971"/>
    <mergeCell ref="A2002:B2002"/>
    <mergeCell ref="A2003:B2003"/>
    <mergeCell ref="A2030:F2030"/>
    <mergeCell ref="A2029:F2029"/>
    <mergeCell ref="A2028:F2028"/>
    <mergeCell ref="A2256:C2256"/>
    <mergeCell ref="A2255:C2255"/>
    <mergeCell ref="A2248:C2248"/>
    <mergeCell ref="A2247:C2247"/>
    <mergeCell ref="A2246:C2246"/>
    <mergeCell ref="A2230:C2230"/>
    <mergeCell ref="A2229:C2229"/>
    <mergeCell ref="A2228:C2228"/>
    <mergeCell ref="A2215:C2215"/>
    <mergeCell ref="E2143:F2143"/>
    <mergeCell ref="E2144:F2144"/>
    <mergeCell ref="A2311:C2311"/>
    <mergeCell ref="A733:B733"/>
    <mergeCell ref="A1780:G1780"/>
    <mergeCell ref="A1781:G1781"/>
    <mergeCell ref="A1782:G1782"/>
    <mergeCell ref="A1812:G1812"/>
    <mergeCell ref="A1813:G1813"/>
    <mergeCell ref="A1814:G1814"/>
    <mergeCell ref="C2160:F2160"/>
    <mergeCell ref="A1412:F1412"/>
    <mergeCell ref="A1645:A1646"/>
    <mergeCell ref="F1394:F1395"/>
    <mergeCell ref="G2088:H2088"/>
    <mergeCell ref="A2198:F2198"/>
    <mergeCell ref="G2198:H2198"/>
    <mergeCell ref="A2199:F2199"/>
    <mergeCell ref="G2199:H2199"/>
    <mergeCell ref="A2200:F2200"/>
    <mergeCell ref="G2200:H2200"/>
    <mergeCell ref="F1404:F1405"/>
    <mergeCell ref="A1406:A1409"/>
    <mergeCell ref="C1406:C1407"/>
    <mergeCell ref="D1406:D1407"/>
    <mergeCell ref="E1406:E1407"/>
    <mergeCell ref="F1406:F1407"/>
    <mergeCell ref="C1408:C1409"/>
    <mergeCell ref="D1408:D1409"/>
    <mergeCell ref="E1408:E1409"/>
    <mergeCell ref="F1408:F1409"/>
    <mergeCell ref="A1643:A1644"/>
    <mergeCell ref="A2147:A2148"/>
    <mergeCell ref="A2145:A2146"/>
    <mergeCell ref="F1398:F1399"/>
    <mergeCell ref="F768:F769"/>
    <mergeCell ref="A770:A771"/>
    <mergeCell ref="A768:A769"/>
    <mergeCell ref="F770:F771"/>
    <mergeCell ref="Q2439:U2439"/>
    <mergeCell ref="E2083:F2083"/>
    <mergeCell ref="E2084:F2084"/>
    <mergeCell ref="E2111:F2111"/>
    <mergeCell ref="E2112:F2112"/>
    <mergeCell ref="A2390:P2390"/>
    <mergeCell ref="A2389:P2389"/>
    <mergeCell ref="A2388:P2388"/>
    <mergeCell ref="A2403:P2403"/>
    <mergeCell ref="A2404:P2404"/>
    <mergeCell ref="C2360:O2360"/>
    <mergeCell ref="A2358:B2362"/>
    <mergeCell ref="C2358:O2359"/>
    <mergeCell ref="P2358:Q2362"/>
    <mergeCell ref="A2125:B2125"/>
    <mergeCell ref="C2124:C2125"/>
    <mergeCell ref="C1400:C1401"/>
    <mergeCell ref="D1400:D1401"/>
    <mergeCell ref="E1400:E1401"/>
    <mergeCell ref="F1400:F1401"/>
    <mergeCell ref="A1402:A1405"/>
    <mergeCell ref="C1402:C1403"/>
    <mergeCell ref="D1402:D1403"/>
    <mergeCell ref="E1402:E1403"/>
    <mergeCell ref="F1402:F1403"/>
    <mergeCell ref="C1404:C1405"/>
    <mergeCell ref="D2124:D2125"/>
    <mergeCell ref="E2124:F2125"/>
    <mergeCell ref="K41:K43"/>
    <mergeCell ref="K44:K46"/>
    <mergeCell ref="H92:H93"/>
    <mergeCell ref="H94:H95"/>
    <mergeCell ref="A120:A121"/>
    <mergeCell ref="A148:A149"/>
    <mergeCell ref="A376:A377"/>
    <mergeCell ref="A499:A500"/>
    <mergeCell ref="A497:A498"/>
    <mergeCell ref="G511:G513"/>
    <mergeCell ref="A511:A513"/>
    <mergeCell ref="G590:G591"/>
    <mergeCell ref="G588:G589"/>
    <mergeCell ref="A590:A591"/>
    <mergeCell ref="A588:A589"/>
    <mergeCell ref="J724:J725"/>
    <mergeCell ref="J722:J723"/>
    <mergeCell ref="A722:A723"/>
    <mergeCell ref="A724:A725"/>
    <mergeCell ref="E722:F722"/>
    <mergeCell ref="E723:F723"/>
    <mergeCell ref="G722:G723"/>
    <mergeCell ref="G724:G725"/>
    <mergeCell ref="A41:A46"/>
    <mergeCell ref="F41:F46"/>
    <mergeCell ref="A303:B303"/>
    <mergeCell ref="A635:A638"/>
    <mergeCell ref="B635:F636"/>
    <mergeCell ref="A147:C147"/>
    <mergeCell ref="A146:C146"/>
    <mergeCell ref="A145:C145"/>
    <mergeCell ref="C266:C267"/>
    <mergeCell ref="A894:A896"/>
    <mergeCell ref="A897:A899"/>
    <mergeCell ref="A900:A902"/>
    <mergeCell ref="A1010:A1011"/>
    <mergeCell ref="I1144:K1145"/>
    <mergeCell ref="B1144:B1145"/>
    <mergeCell ref="A1143:A1147"/>
    <mergeCell ref="I1176:I1178"/>
    <mergeCell ref="I1173:I1175"/>
    <mergeCell ref="B1364:C1364"/>
    <mergeCell ref="B1454:B1455"/>
    <mergeCell ref="B1452:B1453"/>
    <mergeCell ref="B1745:C1745"/>
    <mergeCell ref="A912:F912"/>
    <mergeCell ref="B1384:B1389"/>
    <mergeCell ref="A1384:A1389"/>
    <mergeCell ref="B784:B785"/>
    <mergeCell ref="A782:A784"/>
    <mergeCell ref="A785:A787"/>
    <mergeCell ref="H801:H802"/>
    <mergeCell ref="D801:D802"/>
    <mergeCell ref="C801:C802"/>
    <mergeCell ref="B801:B802"/>
    <mergeCell ref="A799:A800"/>
    <mergeCell ref="A801:A803"/>
    <mergeCell ref="E801:E803"/>
    <mergeCell ref="I799:I800"/>
    <mergeCell ref="I801:I803"/>
    <mergeCell ref="D1404:D1405"/>
    <mergeCell ref="E1404:E1405"/>
    <mergeCell ref="A984:C984"/>
    <mergeCell ref="A983:C983"/>
  </mergeCells>
  <phoneticPr fontId="73" type="noConversion"/>
  <hyperlinks>
    <hyperlink ref="A14" r:id="rId1" display="https://scc.ajman.ae/ar/node/38" xr:uid="{4CCC9F1B-A923-42B5-880C-E3E0D005B0D2}"/>
    <hyperlink ref="C14" r:id="rId2" display="https://scc.ajman.ae/ar/node/18" xr:uid="{6FF34D69-7ECD-4FD0-8D1C-F1C416FB59F8}"/>
    <hyperlink ref="D14" r:id="rId3" display="https://scc.ajman.ae/ar/node/37" xr:uid="{82934BC2-00D4-4DC2-80BC-00CE1289EF4B}"/>
    <hyperlink ref="B14" r:id="rId4" display="https://scc.ajman.ae/ar/node/36" xr:uid="{0AA1AF79-276D-4085-AEF9-BF4CD8344BD7}"/>
    <hyperlink ref="D15" r:id="rId5" display="https://scc.ajman.ae/en/node/37" xr:uid="{38E6253D-5815-4719-8128-F133F6E85B64}"/>
    <hyperlink ref="C15" r:id="rId6" display="https://scc.ajman.ae/en/node/18" xr:uid="{8DE18803-BF8A-45CF-96F1-C1ED6E0611FB}"/>
    <hyperlink ref="B15" r:id="rId7" display="https://scc.ajman.ae/en/node/36" xr:uid="{F996FA5A-1B83-4BFD-9C9E-0D8AB083E679}"/>
    <hyperlink ref="A15" r:id="rId8" display="https://scc.ajman.ae/en/node/38" xr:uid="{B0F3CE9E-9D3E-4644-9551-7CB118BD79E3}"/>
  </hyperlinks>
  <pageMargins left="0.7" right="0.7" top="0.75" bottom="0.75" header="0.3" footer="0.3"/>
  <pageSetup orientation="portrait" r:id="rId9"/>
  <ignoredErrors>
    <ignoredError sqref="F47:F50 F478 B478:E478 D501:D505 G592:G596 B702:F702 F772:F775 D788:D791 D805:D807 D820:D823" formulaRange="1"/>
    <ignoredError sqref="D80" formula="1"/>
  </ignoredErrors>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23</vt:i4>
      </vt:variant>
    </vt:vector>
  </HeadingPairs>
  <TitlesOfParts>
    <vt:vector size="24" baseType="lpstr">
      <vt:lpstr>الكتاب الإحصائي</vt:lpstr>
      <vt:lpstr>'الكتاب الإحصائي'!_Hlk140146080</vt:lpstr>
      <vt:lpstr>'الكتاب الإحصائي'!_Hlk166071861</vt:lpstr>
      <vt:lpstr>'الكتاب الإحصائي'!_Hlk70466018</vt:lpstr>
      <vt:lpstr>'الكتاب الإحصائي'!_Hlk70466043</vt:lpstr>
      <vt:lpstr>'الكتاب الإحصائي'!_Toc38748605</vt:lpstr>
      <vt:lpstr>'الكتاب الإحصائي'!_Toc38748606</vt:lpstr>
      <vt:lpstr>'الكتاب الإحصائي'!_Toc38748607</vt:lpstr>
      <vt:lpstr>'الكتاب الإحصائي'!_Toc38748608</vt:lpstr>
      <vt:lpstr>'الكتاب الإحصائي'!_Toc38748609</vt:lpstr>
      <vt:lpstr>'الكتاب الإحصائي'!_Toc38748610</vt:lpstr>
      <vt:lpstr>'الكتاب الإحصائي'!_Toc38748611</vt:lpstr>
      <vt:lpstr>'الكتاب الإحصائي'!_Toc70583511</vt:lpstr>
      <vt:lpstr>'الكتاب الإحصائي'!_Toc72703734</vt:lpstr>
      <vt:lpstr>'الكتاب الإحصائي'!_Toc72703738</vt:lpstr>
      <vt:lpstr>'الكتاب الإحصائي'!_Toc72704138</vt:lpstr>
      <vt:lpstr>'الكتاب الإحصائي'!_Toc72704140</vt:lpstr>
      <vt:lpstr>'الكتاب الإحصائي'!_Toc99606685</vt:lpstr>
      <vt:lpstr>'الكتاب الإحصائي'!_Toc99606696</vt:lpstr>
      <vt:lpstr>'الكتاب الإحصائي'!_Toc99606699</vt:lpstr>
      <vt:lpstr>'الكتاب الإحصائي'!_Toc99606786</vt:lpstr>
      <vt:lpstr>'الكتاب الإحصائي'!_Toc99606787</vt:lpstr>
      <vt:lpstr>'الكتاب الإحصائي'!_Toc99606794</vt:lpstr>
      <vt:lpstr>'الكتاب الإحصائي'!_Toc99606795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Nedal Abu Shunaig</dc:creator>
  <cp:lastModifiedBy>Abdelnaser Mohamed</cp:lastModifiedBy>
  <dcterms:created xsi:type="dcterms:W3CDTF">2024-09-26T09:15:24Z</dcterms:created>
  <dcterms:modified xsi:type="dcterms:W3CDTF">2025-12-03T10:09:07Z</dcterms:modified>
</cp:coreProperties>
</file>